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15360" windowHeight="7230"/>
  </bookViews>
  <sheets>
    <sheet name="Race Schedule - List" sheetId="1" r:id="rId1"/>
    <sheet name="Race Schedule - Block Months" sheetId="2" r:id="rId2"/>
  </sheets>
  <externalReferences>
    <externalReference r:id="rId3"/>
  </externalReferences>
  <definedNames>
    <definedName name="_xlnm._FilterDatabase" localSheetId="0" hidden="1">'Race Schedule - List'!$A$6:$CF$93</definedName>
    <definedName name="Hire">'Race Schedule - Block Months'!#REF!</definedName>
    <definedName name="_xlnm.Print_Area" localSheetId="0">'Race Schedule - List'!$A$1:$G$93</definedName>
    <definedName name="_xlnm.Print_Titles" localSheetId="0">'Race Schedule - List'!$7:$7</definedName>
    <definedName name="test">[1]Accrual!#REF!</definedName>
  </definedNames>
  <calcPr calcId="145621"/>
</workbook>
</file>

<file path=xl/calcChain.xml><?xml version="1.0" encoding="utf-8"?>
<calcChain xmlns="http://schemas.openxmlformats.org/spreadsheetml/2006/main">
  <c r="F60" i="1" l="1"/>
  <c r="F59" i="1"/>
  <c r="F18" i="1"/>
  <c r="F70" i="1"/>
  <c r="F75" i="1"/>
  <c r="F89" i="1"/>
  <c r="F87" i="1"/>
  <c r="F83" i="1"/>
  <c r="F80" i="1"/>
  <c r="F79" i="1"/>
  <c r="F78" i="1"/>
  <c r="F77" i="1"/>
  <c r="F68" i="1"/>
  <c r="F63" i="1"/>
  <c r="F54" i="1"/>
  <c r="F47" i="1"/>
  <c r="F50" i="1"/>
  <c r="F51" i="1"/>
  <c r="F52" i="1"/>
  <c r="F48" i="1"/>
  <c r="F46" i="1"/>
  <c r="F41" i="1"/>
  <c r="F40" i="1"/>
  <c r="F39" i="1"/>
  <c r="F38" i="1"/>
  <c r="F35" i="1"/>
  <c r="F34" i="1"/>
  <c r="F36" i="1"/>
  <c r="F29" i="1"/>
  <c r="F15" i="1"/>
  <c r="F24" i="1"/>
  <c r="F23" i="1"/>
  <c r="F21" i="1"/>
  <c r="F88" i="1" l="1"/>
  <c r="AC7" i="1" l="1"/>
  <c r="F85" i="1"/>
  <c r="U7" i="1" l="1"/>
  <c r="BF7" i="1" l="1"/>
  <c r="F61" i="1" l="1"/>
  <c r="AL7" i="1" l="1"/>
  <c r="F71" i="1" l="1"/>
  <c r="F73" i="1" l="1"/>
  <c r="AS7" i="1"/>
  <c r="CB7" i="1" l="1"/>
  <c r="AO7" i="1" l="1"/>
  <c r="F33" i="1" l="1"/>
  <c r="L52" i="2" l="1"/>
  <c r="AX7" i="1" l="1"/>
  <c r="F90" i="1" l="1"/>
  <c r="BQ7" i="1" l="1"/>
  <c r="F20" i="1"/>
  <c r="F26" i="1" l="1"/>
  <c r="AD7" i="1" l="1"/>
  <c r="F19" i="1"/>
  <c r="F13" i="1" l="1"/>
  <c r="F42" i="1" l="1"/>
  <c r="F32" i="1"/>
  <c r="F66" i="1"/>
  <c r="F22" i="1"/>
  <c r="CF7" i="1"/>
  <c r="AE7" i="1" l="1"/>
  <c r="F9" i="1" l="1"/>
  <c r="AA7" i="1" l="1"/>
  <c r="F76" i="1" l="1"/>
  <c r="F67" i="1" l="1"/>
  <c r="BZ7" i="1" l="1"/>
  <c r="R7" i="1" l="1"/>
  <c r="AW7" i="1" l="1"/>
  <c r="BX7" i="1" l="1"/>
  <c r="BY7" i="1" l="1"/>
  <c r="AH7" i="1" l="1"/>
  <c r="F84" i="1" l="1"/>
  <c r="BV7" i="1"/>
  <c r="BN7" i="1"/>
  <c r="BT7" i="1" l="1"/>
  <c r="BU7" i="1"/>
  <c r="F69" i="1"/>
  <c r="F62" i="1"/>
  <c r="F55" i="1"/>
  <c r="F25" i="1"/>
  <c r="F17" i="1"/>
  <c r="F27" i="1"/>
  <c r="F81" i="1"/>
  <c r="F72" i="1"/>
  <c r="A16" i="2" l="1"/>
  <c r="A19" i="2" s="1"/>
  <c r="A22" i="2" s="1"/>
  <c r="A25" i="2" s="1"/>
  <c r="B16" i="2"/>
  <c r="B19" i="2" s="1"/>
  <c r="B22" i="2" s="1"/>
  <c r="B25" i="2" s="1"/>
  <c r="C16" i="2"/>
  <c r="C19" i="2" s="1"/>
  <c r="C22" i="2" s="1"/>
  <c r="C25" i="2" s="1"/>
  <c r="D16" i="2"/>
  <c r="D19" i="2" s="1"/>
  <c r="D22" i="2" s="1"/>
  <c r="E16" i="2"/>
  <c r="E19" i="2" s="1"/>
  <c r="E22" i="2" s="1"/>
  <c r="F16" i="2"/>
  <c r="F19" i="2" s="1"/>
  <c r="F22" i="2" s="1"/>
  <c r="G16" i="2"/>
  <c r="G19" i="2" s="1"/>
  <c r="G22" i="2" s="1"/>
  <c r="L16" i="2"/>
  <c r="L19" i="2" s="1"/>
  <c r="L22" i="2" s="1"/>
  <c r="M16" i="2"/>
  <c r="M19" i="2" s="1"/>
  <c r="M22" i="2" s="1"/>
  <c r="N16" i="2"/>
  <c r="N19" i="2" s="1"/>
  <c r="N22" i="2" s="1"/>
  <c r="O16" i="2"/>
  <c r="O19" i="2" s="1"/>
  <c r="O22" i="2" s="1"/>
  <c r="T16" i="2"/>
  <c r="T19" i="2" s="1"/>
  <c r="T22" i="2" s="1"/>
  <c r="T25" i="2" s="1"/>
  <c r="U16" i="2"/>
  <c r="U19" i="2" s="1"/>
  <c r="U22" i="2" s="1"/>
  <c r="U25" i="2" s="1"/>
  <c r="V16" i="2"/>
  <c r="V19" i="2" s="1"/>
  <c r="V22" i="2" s="1"/>
  <c r="V25" i="2" s="1"/>
  <c r="W16" i="2"/>
  <c r="W19" i="2" s="1"/>
  <c r="W22" i="2" s="1"/>
  <c r="I19" i="2"/>
  <c r="I22" i="2" s="1"/>
  <c r="I25" i="2" s="1"/>
  <c r="J19" i="2"/>
  <c r="J22" i="2" s="1"/>
  <c r="J25" i="2" s="1"/>
  <c r="K19" i="2"/>
  <c r="K22" i="2" s="1"/>
  <c r="K25" i="2" s="1"/>
  <c r="Q19" i="2"/>
  <c r="Q22" i="2" s="1"/>
  <c r="Q25" i="2" s="1"/>
  <c r="R19" i="2"/>
  <c r="R22" i="2" s="1"/>
  <c r="R25" i="2" s="1"/>
  <c r="S19" i="2"/>
  <c r="S22" i="2" s="1"/>
  <c r="S25" i="2" s="1"/>
  <c r="A34" i="2"/>
  <c r="B34" i="2"/>
  <c r="B37" i="2" s="1"/>
  <c r="B40" i="2" s="1"/>
  <c r="C34" i="2"/>
  <c r="C37" i="2" s="1"/>
  <c r="C40" i="2" s="1"/>
  <c r="D34" i="2"/>
  <c r="D37" i="2" s="1"/>
  <c r="D40" i="2" s="1"/>
  <c r="E34" i="2"/>
  <c r="F34" i="2"/>
  <c r="F37" i="2" s="1"/>
  <c r="F40" i="2" s="1"/>
  <c r="G34" i="2"/>
  <c r="G37" i="2" s="1"/>
  <c r="G40" i="2" s="1"/>
  <c r="K34" i="2"/>
  <c r="K37" i="2" s="1"/>
  <c r="K40" i="2" s="1"/>
  <c r="K43" i="2" s="1"/>
  <c r="L34" i="2"/>
  <c r="M34" i="2"/>
  <c r="M37" i="2" s="1"/>
  <c r="M40" i="2" s="1"/>
  <c r="N34" i="2"/>
  <c r="O34" i="2"/>
  <c r="U34" i="2"/>
  <c r="U37" i="2" s="1"/>
  <c r="U40" i="2" s="1"/>
  <c r="U43" i="2" s="1"/>
  <c r="V34" i="2"/>
  <c r="V37" i="2" s="1"/>
  <c r="V40" i="2" s="1"/>
  <c r="V43" i="2" s="1"/>
  <c r="W34" i="2"/>
  <c r="W37" i="2" s="1"/>
  <c r="W40" i="2" s="1"/>
  <c r="A37" i="2"/>
  <c r="A40" i="2" s="1"/>
  <c r="A43" i="2" s="1"/>
  <c r="E37" i="2"/>
  <c r="I37" i="2"/>
  <c r="I40" i="2" s="1"/>
  <c r="I43" i="2" s="1"/>
  <c r="J37" i="2"/>
  <c r="J40" i="2" s="1"/>
  <c r="L37" i="2"/>
  <c r="L40" i="2" s="1"/>
  <c r="L43" i="2" s="1"/>
  <c r="Q37" i="2"/>
  <c r="Q40" i="2" s="1"/>
  <c r="Q43" i="2" s="1"/>
  <c r="R37" i="2"/>
  <c r="R40" i="2" s="1"/>
  <c r="R43" i="2" s="1"/>
  <c r="S37" i="2"/>
  <c r="S40" i="2" s="1"/>
  <c r="S43" i="2" s="1"/>
  <c r="T37" i="2"/>
  <c r="E40" i="2"/>
  <c r="A52" i="2"/>
  <c r="A55" i="2" s="1"/>
  <c r="A58" i="2" s="1"/>
  <c r="A61" i="2" s="1"/>
  <c r="B52" i="2"/>
  <c r="B55" i="2" s="1"/>
  <c r="B58" i="2" s="1"/>
  <c r="B61" i="2" s="1"/>
  <c r="C52" i="2"/>
  <c r="D52" i="2"/>
  <c r="D55" i="2" s="1"/>
  <c r="E52" i="2"/>
  <c r="E55" i="2" s="1"/>
  <c r="E58" i="2" s="1"/>
  <c r="F52" i="2"/>
  <c r="F55" i="2" s="1"/>
  <c r="F58" i="2" s="1"/>
  <c r="G52" i="2"/>
  <c r="G55" i="2" s="1"/>
  <c r="G58" i="2" s="1"/>
  <c r="K52" i="2"/>
  <c r="K55" i="2" s="1"/>
  <c r="K58" i="2" s="1"/>
  <c r="K61" i="2" s="1"/>
  <c r="L55" i="2"/>
  <c r="L58" i="2" s="1"/>
  <c r="L61" i="2" s="1"/>
  <c r="M52" i="2"/>
  <c r="M55" i="2" s="1"/>
  <c r="M58" i="2" s="1"/>
  <c r="M61" i="2" s="1"/>
  <c r="N52" i="2"/>
  <c r="N55" i="2" s="1"/>
  <c r="N58" i="2" s="1"/>
  <c r="O52" i="2"/>
  <c r="O55" i="2" s="1"/>
  <c r="O58" i="2" s="1"/>
  <c r="V52" i="2"/>
  <c r="V55" i="2" s="1"/>
  <c r="V58" i="2" s="1"/>
  <c r="V61" i="2" s="1"/>
  <c r="W52" i="2"/>
  <c r="W55" i="2" s="1"/>
  <c r="W58" i="2" s="1"/>
  <c r="W61" i="2" s="1"/>
  <c r="C55" i="2"/>
  <c r="C58" i="2" s="1"/>
  <c r="D58" i="2"/>
  <c r="I55" i="2"/>
  <c r="I58" i="2" s="1"/>
  <c r="I61" i="2" s="1"/>
  <c r="J55" i="2"/>
  <c r="J58" i="2" s="1"/>
  <c r="J61" i="2" s="1"/>
  <c r="Q55" i="2"/>
  <c r="R55" i="2"/>
  <c r="R61" i="2" s="1"/>
  <c r="S55" i="2"/>
  <c r="S58" i="2" s="1"/>
  <c r="S61" i="2" s="1"/>
  <c r="T55" i="2"/>
  <c r="T58" i="2" s="1"/>
  <c r="T61" i="2" s="1"/>
  <c r="U55" i="2"/>
  <c r="U58" i="2" s="1"/>
  <c r="U61" i="2" s="1"/>
  <c r="Q61" i="2"/>
  <c r="A70" i="2"/>
  <c r="A73" i="2" s="1"/>
  <c r="A76" i="2" s="1"/>
  <c r="A79" i="2" s="1"/>
  <c r="B70" i="2"/>
  <c r="C70" i="2"/>
  <c r="D70" i="2"/>
  <c r="D73" i="2" s="1"/>
  <c r="D76" i="2" s="1"/>
  <c r="E70" i="2"/>
  <c r="E73" i="2" s="1"/>
  <c r="E76" i="2" s="1"/>
  <c r="F70" i="2"/>
  <c r="F73" i="2" s="1"/>
  <c r="F76" i="2" s="1"/>
  <c r="G70" i="2"/>
  <c r="L70" i="2"/>
  <c r="L73" i="2" s="1"/>
  <c r="L76" i="2" s="1"/>
  <c r="L79" i="2" s="1"/>
  <c r="M70" i="2"/>
  <c r="M73" i="2" s="1"/>
  <c r="M76" i="2" s="1"/>
  <c r="M79" i="2" s="1"/>
  <c r="N70" i="2"/>
  <c r="N73" i="2" s="1"/>
  <c r="N76" i="2" s="1"/>
  <c r="O70" i="2"/>
  <c r="V70" i="2"/>
  <c r="V73" i="2" s="1"/>
  <c r="V76" i="2" s="1"/>
  <c r="V79" i="2" s="1"/>
  <c r="W70" i="2"/>
  <c r="W73" i="2" s="1"/>
  <c r="W76" i="2" s="1"/>
  <c r="W79" i="2" s="1"/>
  <c r="B73" i="2"/>
  <c r="B76" i="2" s="1"/>
  <c r="B79" i="2" s="1"/>
  <c r="C73" i="2"/>
  <c r="C76" i="2" s="1"/>
  <c r="C79" i="2" s="1"/>
  <c r="G73" i="2"/>
  <c r="G76" i="2" s="1"/>
  <c r="I73" i="2"/>
  <c r="I76" i="2" s="1"/>
  <c r="I79" i="2" s="1"/>
  <c r="J73" i="2"/>
  <c r="J76" i="2" s="1"/>
  <c r="J79" i="2" s="1"/>
  <c r="K73" i="2"/>
  <c r="K76" i="2" s="1"/>
  <c r="K79" i="2" s="1"/>
  <c r="O73" i="2"/>
  <c r="O76" i="2" s="1"/>
  <c r="Q73" i="2"/>
  <c r="Q76" i="2" s="1"/>
  <c r="Q79" i="2" s="1"/>
  <c r="R73" i="2"/>
  <c r="R76" i="2" s="1"/>
  <c r="R79" i="2" s="1"/>
  <c r="S73" i="2"/>
  <c r="S76" i="2" s="1"/>
  <c r="S79" i="2" s="1"/>
  <c r="T73" i="2"/>
  <c r="T76" i="2" s="1"/>
  <c r="T79" i="2" s="1"/>
  <c r="U73" i="2"/>
  <c r="U76" i="2" s="1"/>
  <c r="U79" i="2" s="1"/>
  <c r="T40" i="2" l="1"/>
  <c r="T43" i="2" s="1"/>
  <c r="F56" i="1"/>
  <c r="F12" i="1"/>
  <c r="F91" i="1" l="1"/>
  <c r="CE7" i="1" l="1"/>
  <c r="X7" i="1" l="1"/>
  <c r="AZ7" i="1" l="1"/>
  <c r="AY7" i="1"/>
  <c r="AG7" i="1" l="1"/>
  <c r="BD7" i="1" l="1"/>
  <c r="BS7" i="1" l="1"/>
  <c r="N7" i="1" l="1"/>
  <c r="O7" i="1"/>
  <c r="V7" i="1" l="1"/>
  <c r="BI7" i="1" l="1"/>
  <c r="F31" i="1"/>
  <c r="J7" i="1" l="1"/>
  <c r="AJ7" i="1" l="1"/>
  <c r="CC7" i="1" l="1"/>
  <c r="F30" i="1" l="1"/>
  <c r="BO7" i="1" l="1"/>
  <c r="F11" i="1" l="1"/>
  <c r="F16" i="1" l="1"/>
  <c r="Z7" i="1" l="1"/>
  <c r="F10" i="1"/>
  <c r="BP7" i="1"/>
  <c r="BJ7" i="1"/>
  <c r="BK7" i="1"/>
  <c r="AT7" i="1"/>
  <c r="AK7" i="1"/>
  <c r="K7" i="1"/>
  <c r="F93" i="1"/>
  <c r="F92" i="1"/>
  <c r="F86" i="1"/>
  <c r="F82" i="1"/>
  <c r="F74" i="1"/>
  <c r="F65" i="1"/>
  <c r="F64" i="1"/>
  <c r="F58" i="1"/>
  <c r="F57" i="1"/>
  <c r="F53" i="1"/>
  <c r="F49" i="1"/>
  <c r="F45" i="1"/>
  <c r="F44" i="1"/>
  <c r="F43" i="1"/>
  <c r="F28" i="1"/>
  <c r="F14" i="1"/>
  <c r="F8" i="1"/>
  <c r="F94" i="1" l="1"/>
  <c r="CD7" i="1"/>
  <c r="CA7" i="1"/>
  <c r="BW7" i="1"/>
  <c r="BR7" i="1"/>
  <c r="BM7" i="1"/>
  <c r="BL7" i="1"/>
  <c r="BH7" i="1"/>
  <c r="BG7" i="1"/>
  <c r="BE7" i="1"/>
  <c r="BC7" i="1"/>
  <c r="BB7" i="1"/>
  <c r="BA7" i="1"/>
  <c r="AV7" i="1"/>
  <c r="AU7" i="1"/>
  <c r="AR7" i="1"/>
  <c r="AQ7" i="1"/>
  <c r="AP7" i="1"/>
  <c r="AN7" i="1"/>
  <c r="AM7" i="1"/>
  <c r="Y7" i="1"/>
  <c r="AI7" i="1"/>
  <c r="AF7" i="1"/>
  <c r="AB7" i="1"/>
  <c r="W7" i="1"/>
  <c r="T7" i="1"/>
  <c r="S7" i="1"/>
  <c r="Q7" i="1"/>
  <c r="P7" i="1"/>
  <c r="M7" i="1"/>
  <c r="L7" i="1"/>
  <c r="I7" i="1"/>
  <c r="H7" i="1"/>
</calcChain>
</file>

<file path=xl/sharedStrings.xml><?xml version="1.0" encoding="utf-8"?>
<sst xmlns="http://schemas.openxmlformats.org/spreadsheetml/2006/main" count="717" uniqueCount="387">
  <si>
    <t>Running</t>
  </si>
  <si>
    <t>Triathlon</t>
  </si>
  <si>
    <t>Event</t>
  </si>
  <si>
    <t>Event Type</t>
  </si>
  <si>
    <t>Who's Racing?</t>
  </si>
  <si>
    <t>Love Run Half Marathon (Philadelphia)</t>
  </si>
  <si>
    <t>Date</t>
  </si>
  <si>
    <t>Swimming</t>
  </si>
  <si>
    <t>Ironman Lake Placid - 140.6
(Lake Placid, NY)</t>
  </si>
  <si>
    <t>Broad Street Run
(Philadelphia)</t>
  </si>
  <si>
    <t>Cycling</t>
  </si>
  <si>
    <t>MARCH</t>
  </si>
  <si>
    <t>APRIL</t>
  </si>
  <si>
    <t>MAY</t>
  </si>
  <si>
    <t>JUNE</t>
  </si>
  <si>
    <t>OCTOBER</t>
  </si>
  <si>
    <t>New Jersey State Tri - Olympic
(West Windsor, NJ)</t>
  </si>
  <si>
    <t>Steelman Swim
(Quakertown, PA)</t>
  </si>
  <si>
    <t>Boston Marathon
(Boston, MA)</t>
  </si>
  <si>
    <t>RefrigaGator Swim
(Pottstown, PA)</t>
  </si>
  <si>
    <t>Yes</t>
  </si>
  <si>
    <t>No</t>
  </si>
  <si>
    <t>Triathlon/Aquabike</t>
  </si>
  <si>
    <t>Ironman Atlantic City 70.3
(Atlantic City, NJ)</t>
  </si>
  <si>
    <t>Marine Corps Marathon
(Washington, DC)</t>
  </si>
  <si>
    <t>Philadelphia Marathon
(Philadelphia, PA)</t>
  </si>
  <si>
    <t>Philadelphia Half Marathon
(Philadelphia, PA)</t>
  </si>
  <si>
    <t>Rehobeth Beach Seashore Marathon and Half Marathon
(Rehobeth Beach, DE)</t>
  </si>
  <si>
    <t>French Creek Iron Tour
(Kimberton, PA)</t>
  </si>
  <si>
    <t>C = Cycling</t>
  </si>
  <si>
    <t>AB = Aquabike</t>
  </si>
  <si>
    <t>AR = Adventure Race</t>
  </si>
  <si>
    <t>S = Swimming</t>
  </si>
  <si>
    <t>Babiec, S</t>
  </si>
  <si>
    <t>Baker, M</t>
  </si>
  <si>
    <t>Bellino, T</t>
  </si>
  <si>
    <t>Bellino, V</t>
  </si>
  <si>
    <t>Brannen, J</t>
  </si>
  <si>
    <t>Brannen, K</t>
  </si>
  <si>
    <t>Connelly, M</t>
  </si>
  <si>
    <t>Cooney, B</t>
  </si>
  <si>
    <t>Fletcher, R</t>
  </si>
  <si>
    <t>Heimer, G</t>
  </si>
  <si>
    <t>Irwin, H</t>
  </si>
  <si>
    <t>Kozera, B</t>
  </si>
  <si>
    <t>Kozera, K</t>
  </si>
  <si>
    <t>Leonard, M</t>
  </si>
  <si>
    <t>Lynch, D</t>
  </si>
  <si>
    <t>Mack, D</t>
  </si>
  <si>
    <t>Moffa, F</t>
  </si>
  <si>
    <t>Moffa, M</t>
  </si>
  <si>
    <t>Pfluger, Tif</t>
  </si>
  <si>
    <t>Pfluger, Tim</t>
  </si>
  <si>
    <t>Phillips, C</t>
  </si>
  <si>
    <t>Pinkerton, M</t>
  </si>
  <si>
    <t>Reiter, C</t>
  </si>
  <si>
    <t>Rosebrook, A</t>
  </si>
  <si>
    <t>Schlichtman, D</t>
  </si>
  <si>
    <t>Schmidt, D</t>
  </si>
  <si>
    <t>Solvason, B</t>
  </si>
  <si>
    <t>Stranick, S</t>
  </si>
  <si>
    <t>Trainer, P</t>
  </si>
  <si>
    <t>Washburn, L</t>
  </si>
  <si>
    <t>Wesler, A</t>
  </si>
  <si>
    <t>Wesler, J</t>
  </si>
  <si>
    <t>RM</t>
  </si>
  <si>
    <t>TH</t>
  </si>
  <si>
    <t>S</t>
  </si>
  <si>
    <t>Donovan, Mary</t>
  </si>
  <si>
    <t>Sipe, M</t>
  </si>
  <si>
    <t>Ruiz, J</t>
  </si>
  <si>
    <t>Ryan, S</t>
  </si>
  <si>
    <t>Kent, P</t>
  </si>
  <si>
    <t>Participants</t>
  </si>
  <si>
    <t>TI</t>
  </si>
  <si>
    <t>Matters, T</t>
  </si>
  <si>
    <t>Belles, T</t>
  </si>
  <si>
    <t>Key:</t>
  </si>
  <si>
    <t>Running Events</t>
  </si>
  <si>
    <t>RH = Half Marathon</t>
  </si>
  <si>
    <t>RM = Marathon</t>
  </si>
  <si>
    <t>RMI = Miscellaneous</t>
  </si>
  <si>
    <t>Triathlons</t>
  </si>
  <si>
    <t>TS = Sprint</t>
  </si>
  <si>
    <t>TO = Olympic</t>
  </si>
  <si>
    <t>TH = Half Ironman</t>
  </si>
  <si>
    <t>TI = Full Ironman</t>
  </si>
  <si>
    <t>TM = Miscellaneous</t>
  </si>
  <si>
    <t>Duathlons</t>
  </si>
  <si>
    <t>DS = Sprint</t>
  </si>
  <si>
    <t>DO = Olympic</t>
  </si>
  <si>
    <t>DH = Half Ironman</t>
  </si>
  <si>
    <t>DM = Miscellaneous</t>
  </si>
  <si>
    <t>Other</t>
  </si>
  <si>
    <t>Relays</t>
  </si>
  <si>
    <t>RT = 10K</t>
  </si>
  <si>
    <t>Flavin, S</t>
  </si>
  <si>
    <t>TOTAL EVENT PARTICIPANTS:</t>
  </si>
  <si>
    <t>SRT 50K Relay
(Phoenixville, PA)</t>
  </si>
  <si>
    <t>Adventure</t>
  </si>
  <si>
    <t>Sherman, J</t>
  </si>
  <si>
    <t>Million Dollar Bike Ride
(Philadelphia, PA)</t>
  </si>
  <si>
    <t>Dayrit, S</t>
  </si>
  <si>
    <t>ToughKids Philly Triathlon
(Elverson, PA)</t>
  </si>
  <si>
    <t>Kelley, J</t>
  </si>
  <si>
    <t>Beauchamp, H</t>
  </si>
  <si>
    <t>Rosello, G</t>
  </si>
  <si>
    <t>Davidson, M</t>
  </si>
  <si>
    <t>Don M</t>
  </si>
  <si>
    <t>Boris, J</t>
  </si>
  <si>
    <t>Spillane, J</t>
  </si>
  <si>
    <t>Phillips, J</t>
  </si>
  <si>
    <t>Hetrick, E</t>
  </si>
  <si>
    <t>Oswald, C</t>
  </si>
  <si>
    <t>Oswald, K</t>
  </si>
  <si>
    <t>Donovan, Mark</t>
  </si>
  <si>
    <t>Shamrock Marathon
(Virginia Beach, VA)</t>
  </si>
  <si>
    <t>New Jersey State Tri - Sprint
(West Windsor, NJ)</t>
  </si>
  <si>
    <t>RH</t>
  </si>
  <si>
    <t>JULY</t>
  </si>
  <si>
    <t>DEC</t>
  </si>
  <si>
    <t>Christmas</t>
  </si>
  <si>
    <t>Halloween</t>
  </si>
  <si>
    <t xml:space="preserve"> </t>
  </si>
  <si>
    <t>Thanksgiving</t>
  </si>
  <si>
    <t>Sat</t>
  </si>
  <si>
    <t>Fri</t>
  </si>
  <si>
    <t>Thu</t>
  </si>
  <si>
    <t>Wed</t>
  </si>
  <si>
    <t>Tue</t>
  </si>
  <si>
    <t>Mon</t>
  </si>
  <si>
    <t>Sun</t>
  </si>
  <si>
    <t>December</t>
  </si>
  <si>
    <t>November</t>
  </si>
  <si>
    <t>October</t>
  </si>
  <si>
    <t xml:space="preserve">  </t>
  </si>
  <si>
    <t>AC 70.3</t>
  </si>
  <si>
    <t>Weekend</t>
  </si>
  <si>
    <t>Lake Placid</t>
  </si>
  <si>
    <t>Ironman</t>
  </si>
  <si>
    <t>IMLP</t>
  </si>
  <si>
    <t>&amp; Steelman</t>
  </si>
  <si>
    <t>Rev 3 Pocono</t>
  </si>
  <si>
    <t>Day</t>
  </si>
  <si>
    <t>Labor</t>
  </si>
  <si>
    <t>July</t>
  </si>
  <si>
    <t>September</t>
  </si>
  <si>
    <t>August</t>
  </si>
  <si>
    <t>Jul</t>
  </si>
  <si>
    <t>Memorial</t>
  </si>
  <si>
    <t>Creek Tri</t>
  </si>
  <si>
    <t>Father's</t>
  </si>
  <si>
    <t>French</t>
  </si>
  <si>
    <t>Eagleman</t>
  </si>
  <si>
    <t>Philly</t>
  </si>
  <si>
    <t>Tough Kids</t>
  </si>
  <si>
    <t>Mother's</t>
  </si>
  <si>
    <t>Easter</t>
  </si>
  <si>
    <t>Tri/Du</t>
  </si>
  <si>
    <t>Indep.</t>
  </si>
  <si>
    <t>Devilman</t>
  </si>
  <si>
    <t>June</t>
  </si>
  <si>
    <t>May</t>
  </si>
  <si>
    <t>April</t>
  </si>
  <si>
    <t>Run</t>
  </si>
  <si>
    <t>Love</t>
  </si>
  <si>
    <t>Presidents</t>
  </si>
  <si>
    <t>St. Patrick's</t>
  </si>
  <si>
    <t>Valentines</t>
  </si>
  <si>
    <t>MLK</t>
  </si>
  <si>
    <t>Bowl</t>
  </si>
  <si>
    <t>Super</t>
  </si>
  <si>
    <t>Swim</t>
  </si>
  <si>
    <t>RefrigaGator</t>
  </si>
  <si>
    <t>March</t>
  </si>
  <si>
    <t>February</t>
  </si>
  <si>
    <t>January</t>
  </si>
  <si>
    <t>2017 Spring Valley YMCA Multisport Gators Event Calendar</t>
  </si>
  <si>
    <t>Ironman Lake Placid - 70.3
(Lake Placid, NY)</t>
  </si>
  <si>
    <t>Stango, G</t>
  </si>
  <si>
    <t>Stango, J</t>
  </si>
  <si>
    <t>Quad County Metric
(Green Lane, PA)</t>
  </si>
  <si>
    <t>Lenape Survival Challenge
(Schwenksville, PA)</t>
  </si>
  <si>
    <t>FCR = French Creek Racing</t>
  </si>
  <si>
    <t>CCRS = Chester County Running Store</t>
  </si>
  <si>
    <t>AQ = Swim/Run</t>
  </si>
  <si>
    <t>FCR OWS Race #1
(Eagleville, PA)</t>
  </si>
  <si>
    <t>FCR OWS Race #2
(Eagleville, PA)</t>
  </si>
  <si>
    <t>FCR OWS Race #3
(Eagleville, PA)</t>
  </si>
  <si>
    <t>FCR OWS Race #4
(Eagleville, PA)</t>
  </si>
  <si>
    <t>FCR OWS Race #5
(Eagleville, PA)</t>
  </si>
  <si>
    <t>FCR River Day 1 mile and 5K Swim
(Norristown, PA)</t>
  </si>
  <si>
    <t>Seuberling, L</t>
  </si>
  <si>
    <t>FEBRUARY</t>
  </si>
  <si>
    <t>Stotler, C</t>
  </si>
  <si>
    <t>Ocean Drive Marathon
(Cape May County, NJ)</t>
  </si>
  <si>
    <t>Ho, K</t>
  </si>
  <si>
    <t>Thompson, K</t>
  </si>
  <si>
    <t>Got the Nerve? Sprint Triathlon
(Mount Gretna Lake, PA)</t>
  </si>
  <si>
    <t>Thompson, E</t>
  </si>
  <si>
    <t>Montgomery, S</t>
  </si>
  <si>
    <t>Boris, S</t>
  </si>
  <si>
    <t>Byrne, T</t>
  </si>
  <si>
    <t>Townsley, C</t>
  </si>
  <si>
    <t>Maureen P</t>
  </si>
  <si>
    <t>Spartan Vermont Beast
(Killington, VT)</t>
  </si>
  <si>
    <t>Fletcher, A</t>
  </si>
  <si>
    <t>Fireside Frostbite 5 Miler
(Ambler, PA)</t>
  </si>
  <si>
    <t>Hartz, A</t>
  </si>
  <si>
    <t>Obstacle</t>
  </si>
  <si>
    <t>OB = Obstacle</t>
  </si>
  <si>
    <t>Gatorthon</t>
  </si>
  <si>
    <t>SRT 50K</t>
  </si>
  <si>
    <t>Relay</t>
  </si>
  <si>
    <t>Member</t>
  </si>
  <si>
    <t>Social</t>
  </si>
  <si>
    <t>Indoor</t>
  </si>
  <si>
    <t>Tuesday's</t>
  </si>
  <si>
    <t>In the Park 5K</t>
  </si>
  <si>
    <t>Broad St.</t>
  </si>
  <si>
    <t>$1M Bike</t>
  </si>
  <si>
    <t>Ride</t>
  </si>
  <si>
    <t>Rehoboth</t>
  </si>
  <si>
    <t>Marathon</t>
  </si>
  <si>
    <t>Plan Seminar</t>
  </si>
  <si>
    <t>TP &amp; Training</t>
  </si>
  <si>
    <t>Coaches</t>
  </si>
  <si>
    <t>Meeting</t>
  </si>
  <si>
    <t>Uniform</t>
  </si>
  <si>
    <t>Orders Due</t>
  </si>
  <si>
    <t>Intro to</t>
  </si>
  <si>
    <t>Tri Mtg.</t>
  </si>
  <si>
    <t>LTHR</t>
  </si>
  <si>
    <t>Bike Test</t>
  </si>
  <si>
    <t>Infinit</t>
  </si>
  <si>
    <t>Club Sale</t>
  </si>
  <si>
    <t>Movie</t>
  </si>
  <si>
    <t>Possible Club Event</t>
  </si>
  <si>
    <t>Club Event</t>
  </si>
  <si>
    <t>FCT</t>
  </si>
  <si>
    <t>The Saucony Mile
(Limerick, PA)</t>
  </si>
  <si>
    <t>Saucony</t>
  </si>
  <si>
    <t>Mile</t>
  </si>
  <si>
    <t>Steelman</t>
  </si>
  <si>
    <t>FCR</t>
  </si>
  <si>
    <t>River Day</t>
  </si>
  <si>
    <t>Potential Club Event</t>
  </si>
  <si>
    <t>Boston Marathon</t>
  </si>
  <si>
    <t>Documentary</t>
  </si>
  <si>
    <t>Marshman</t>
  </si>
  <si>
    <t>Tri</t>
  </si>
  <si>
    <t>Patriots Day</t>
  </si>
  <si>
    <t>OWS 1</t>
  </si>
  <si>
    <t>OWS 2</t>
  </si>
  <si>
    <t>OWS 3</t>
  </si>
  <si>
    <t>Blue Marsh OWS</t>
  </si>
  <si>
    <t>Course Preview</t>
  </si>
  <si>
    <t>Preview</t>
  </si>
  <si>
    <t>Independence</t>
  </si>
  <si>
    <t>Williams, J</t>
  </si>
  <si>
    <t>Spartan New Jersey Beast
(Vernon, NJ)</t>
  </si>
  <si>
    <t>Spartan Citi Field Sprint
(New York, NY)</t>
  </si>
  <si>
    <t>Spartan Pennsylvania Super
(Palmerton PA)</t>
  </si>
  <si>
    <t>Spartan West Point Sprint
(Central Valley, NY)</t>
  </si>
  <si>
    <t>Spartan Citizen's Bank Park
(Philadelphia, PA)</t>
  </si>
  <si>
    <t>Spartan Tri-State New Jersey Super
(Vernon, NJ)</t>
  </si>
  <si>
    <t>Ragnar Pennsylvania
(Lancaster, PA to the Poconos)</t>
  </si>
  <si>
    <t>Hot Chocolate 15K
(Philadelphia, PA)</t>
  </si>
  <si>
    <t>Delaware Valley Duathlon
(Quakertown, PA)</t>
  </si>
  <si>
    <t>Duathlon</t>
  </si>
  <si>
    <t>Gould, M</t>
  </si>
  <si>
    <t>St. Luke's Half Marathon
(Allentown, PA)</t>
  </si>
  <si>
    <t>Tuesdays in the Park 5K
(Pottstown, PA)</t>
  </si>
  <si>
    <t>Smith, A</t>
  </si>
  <si>
    <t>Rothman Institute 8K
(Philadelphia, PA)</t>
  </si>
  <si>
    <t>Neeld, D</t>
  </si>
  <si>
    <t>Valley Forge Revolutionary 5 Mile Run
(Valley Forge, PA)</t>
  </si>
  <si>
    <t>Indoor OWS</t>
  </si>
  <si>
    <t>Nutrition Seminar</t>
  </si>
  <si>
    <t>FCR OWS</t>
  </si>
  <si>
    <t>Race #1</t>
  </si>
  <si>
    <t>Race #2</t>
  </si>
  <si>
    <t>Race #3</t>
  </si>
  <si>
    <t>Race #4</t>
  </si>
  <si>
    <t>Race #5</t>
  </si>
  <si>
    <t>Finish Line</t>
  </si>
  <si>
    <t>Photo Practice</t>
  </si>
  <si>
    <t>Race #6</t>
  </si>
  <si>
    <r>
      <rPr>
        <b/>
        <sz val="11"/>
        <rFont val="Calibri"/>
        <family val="2"/>
        <scheme val="minor"/>
      </rPr>
      <t>FCR</t>
    </r>
    <r>
      <rPr>
        <sz val="11"/>
        <rFont val="Calibri"/>
        <family val="2"/>
        <scheme val="minor"/>
      </rPr>
      <t xml:space="preserve">
Swimming</t>
    </r>
  </si>
  <si>
    <t>Ragnar Washington DC
(Cumberland, MD to Washington, DC)</t>
  </si>
  <si>
    <t>Run for the Red Pocono Marathon
(Pocono Summit, PA to Stroudsburg, PA)</t>
  </si>
  <si>
    <t>LeBlanc, B</t>
  </si>
  <si>
    <t>Truckley, T</t>
  </si>
  <si>
    <t>Chris T</t>
  </si>
  <si>
    <t>Mack, H</t>
  </si>
  <si>
    <t>Mary D</t>
  </si>
  <si>
    <t>Spartan Pennsylvania Sprint
(Palmerton PA)</t>
  </si>
  <si>
    <t>Canceled</t>
  </si>
  <si>
    <t>OWS 4</t>
  </si>
  <si>
    <t>Rev: 7/26/17</t>
  </si>
  <si>
    <t>Kiernan, S</t>
  </si>
  <si>
    <t>Chocolate Tour
(Hershey, PA)</t>
  </si>
  <si>
    <t>Radouane, N</t>
  </si>
  <si>
    <t>Lehigh Wheelmen Donut Derby
(Trexlertown, PA)</t>
  </si>
  <si>
    <t>Crosby, J</t>
  </si>
  <si>
    <t>Lehigh Valley Via Half Marathon
(Easton, PA)</t>
  </si>
  <si>
    <t>Spring Valley Game Day 5K
(Royersford, PA)</t>
  </si>
  <si>
    <t>Gallagher, T</t>
  </si>
  <si>
    <t>Jon C</t>
  </si>
  <si>
    <t>Rock N Roll Half Marathon
(Philadelphia, PA)</t>
  </si>
  <si>
    <t>Ghouls &amp; Fools 10K Nighttime Trail Race
(Reading, PA)</t>
  </si>
  <si>
    <t>2018 Spring Valley Multisport Gators Race Calendar: Who's In?</t>
  </si>
  <si>
    <t>Friday, June 15 - 
Saturday, June 16, 2018</t>
  </si>
  <si>
    <t>This is the USAT Mid-Atlantic Reg. Olympic Dist. Championship</t>
  </si>
  <si>
    <t>French Creek Racing SwimRun Challenge
(Mont Clare, PA)</t>
  </si>
  <si>
    <t>Don M, Gina S</t>
  </si>
  <si>
    <t>SEPTEMBER</t>
  </si>
  <si>
    <t>OB</t>
  </si>
  <si>
    <t>New York City Marathon
(New York, NY)</t>
  </si>
  <si>
    <t>FCR OWS Race #6
(Eagleville, PA)</t>
  </si>
  <si>
    <t>Charles Bender Memorial Marathon Swim and Relay
(Mont Clare, PA)</t>
  </si>
  <si>
    <t>RMI</t>
  </si>
  <si>
    <t>TO</t>
  </si>
  <si>
    <t>Don M, Chris T</t>
  </si>
  <si>
    <t>TS</t>
  </si>
  <si>
    <t>Ironman Ohio 70.3
(Delaware, OH)</t>
  </si>
  <si>
    <r>
      <rPr>
        <b/>
        <sz val="11"/>
        <rFont val="Calibri"/>
        <family val="2"/>
        <scheme val="minor"/>
      </rPr>
      <t>FCR</t>
    </r>
    <r>
      <rPr>
        <sz val="11"/>
        <rFont val="Calibri"/>
        <family val="2"/>
        <scheme val="minor"/>
      </rPr>
      <t xml:space="preserve">
Swimming/Running</t>
    </r>
  </si>
  <si>
    <t>Don M, Susan F, Tiff P, Tim P</t>
  </si>
  <si>
    <t>DO</t>
  </si>
  <si>
    <t>Don M (DO)</t>
  </si>
  <si>
    <r>
      <rPr>
        <u/>
        <sz val="11"/>
        <color theme="1"/>
        <rFont val="Calibri"/>
        <family val="2"/>
        <scheme val="minor"/>
      </rPr>
      <t>Volunteer</t>
    </r>
    <r>
      <rPr>
        <sz val="11"/>
        <color theme="1"/>
        <rFont val="Calibri"/>
        <family val="2"/>
        <scheme val="minor"/>
      </rPr>
      <t>: Don M</t>
    </r>
  </si>
  <si>
    <t>DS</t>
  </si>
  <si>
    <t>NEW: SPRINT AND OLYMPIC ON SAME DAY</t>
  </si>
  <si>
    <r>
      <t xml:space="preserve">Don M (DS)
</t>
    </r>
    <r>
      <rPr>
        <sz val="11"/>
        <color rgb="FFFF0000"/>
        <rFont val="Calibri"/>
        <family val="2"/>
        <scheme val="minor"/>
      </rPr>
      <t>NEW: OFFERING SPRINT AND OLYMPIC DISTANCES</t>
    </r>
  </si>
  <si>
    <t>Don M (TO)</t>
  </si>
  <si>
    <t>NEW: OFFERING SPRINT AND OLYMPIC DISTANCES</t>
  </si>
  <si>
    <r>
      <t xml:space="preserve">Steph Ba, Maribeth B, Rob F, Brian K, Chris O, Kristen O, Chris R, Michelle S, Andrew S, Patty T
</t>
    </r>
    <r>
      <rPr>
        <b/>
        <u/>
        <sz val="8"/>
        <color theme="1"/>
        <rFont val="Calibri"/>
        <family val="2"/>
        <scheme val="minor"/>
      </rPr>
      <t>Support</t>
    </r>
    <r>
      <rPr>
        <sz val="8"/>
        <color theme="1"/>
        <rFont val="Calibri"/>
        <family val="2"/>
        <scheme val="minor"/>
      </rPr>
      <t>: Vince B, Michelle L, Don M, Tiff P, Tim P, Byron S</t>
    </r>
  </si>
  <si>
    <r>
      <t xml:space="preserve">Don M (TO)
</t>
    </r>
    <r>
      <rPr>
        <sz val="10"/>
        <color rgb="FFFF0000"/>
        <rFont val="Calibri"/>
        <family val="2"/>
        <scheme val="minor"/>
      </rPr>
      <t>NEW: OFFERING SPRINT AND OLYMPIC DISTANCES</t>
    </r>
  </si>
  <si>
    <t>Rev: 11/26/17</t>
  </si>
  <si>
    <r>
      <rPr>
        <b/>
        <sz val="11"/>
        <rFont val="Calibri"/>
        <family val="2"/>
        <scheme val="minor"/>
      </rPr>
      <t>CCRS</t>
    </r>
    <r>
      <rPr>
        <sz val="11"/>
        <rFont val="Calibri"/>
        <family val="2"/>
        <scheme val="minor"/>
      </rPr>
      <t xml:space="preserve">
Running</t>
    </r>
  </si>
  <si>
    <r>
      <rPr>
        <b/>
        <sz val="11"/>
        <color theme="1"/>
        <rFont val="Calibri"/>
        <family val="2"/>
        <scheme val="minor"/>
      </rPr>
      <t>CCRS</t>
    </r>
    <r>
      <rPr>
        <sz val="11"/>
        <color theme="1"/>
        <rFont val="Calibri"/>
        <family val="2"/>
        <scheme val="minor"/>
      </rPr>
      <t xml:space="preserve">
Running</t>
    </r>
  </si>
  <si>
    <r>
      <t xml:space="preserve">Sunday, February 25, 2018
</t>
    </r>
    <r>
      <rPr>
        <sz val="11"/>
        <color rgb="FFFF0000"/>
        <rFont val="Calibri"/>
        <family val="2"/>
        <scheme val="minor"/>
      </rPr>
      <t>TENTATIVE DATE</t>
    </r>
  </si>
  <si>
    <r>
      <t xml:space="preserve">Saturday, April 21,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</si>
  <si>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Tuesday, May 15,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</si>
  <si>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Friday, June 15,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</si>
  <si>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Sunday, July 8,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</si>
  <si>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Sunday, August 12,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</si>
  <si>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Friday, September 21 - Saturday, September 22, 2018
</t>
    </r>
    <r>
      <rPr>
        <sz val="11"/>
        <color rgb="FFFF0000"/>
        <rFont val="Calibri"/>
        <family val="2"/>
        <scheme val="minor"/>
      </rPr>
      <t>ESTIMATED DATES</t>
    </r>
  </si>
  <si>
    <r>
      <t xml:space="preserve">Sunday, October 7, 2018
</t>
    </r>
    <r>
      <rPr>
        <sz val="11"/>
        <color rgb="FFFF0000"/>
        <rFont val="Calibri"/>
        <family val="2"/>
        <scheme val="minor"/>
      </rPr>
      <t>ESTIMATED DATE</t>
    </r>
  </si>
  <si>
    <r>
      <t xml:space="preserve">Saturday, December 1, 2017
</t>
    </r>
    <r>
      <rPr>
        <sz val="11"/>
        <color rgb="FFFF0000"/>
        <rFont val="Calibri"/>
        <family val="2"/>
        <scheme val="minor"/>
      </rPr>
      <t>ESTIMATED DATE</t>
    </r>
  </si>
  <si>
    <r>
      <rPr>
        <b/>
        <sz val="11"/>
        <rFont val="Calibri"/>
        <family val="2"/>
        <scheme val="minor"/>
      </rPr>
      <t>DELMO</t>
    </r>
    <r>
      <rPr>
        <sz val="11"/>
        <rFont val="Calibri"/>
        <family val="2"/>
        <scheme val="minor"/>
      </rPr>
      <t xml:space="preserve">
Swimming</t>
    </r>
  </si>
  <si>
    <r>
      <rPr>
        <b/>
        <sz val="11"/>
        <rFont val="Calibri"/>
        <family val="2"/>
        <scheme val="minor"/>
      </rPr>
      <t>DELMO</t>
    </r>
    <r>
      <rPr>
        <sz val="11"/>
        <rFont val="Calibri"/>
        <family val="2"/>
        <scheme val="minor"/>
      </rPr>
      <t xml:space="preserve">
Triathlon</t>
    </r>
  </si>
  <si>
    <r>
      <rPr>
        <b/>
        <sz val="11"/>
        <color theme="1"/>
        <rFont val="Calibri"/>
        <family val="2"/>
        <scheme val="minor"/>
      </rPr>
      <t>DELMO</t>
    </r>
    <r>
      <rPr>
        <sz val="11"/>
        <color theme="1"/>
        <rFont val="Calibri"/>
        <family val="2"/>
        <scheme val="minor"/>
      </rPr>
      <t xml:space="preserve">
Triathlon</t>
    </r>
  </si>
  <si>
    <t>Devilman Triathlon (S, O)
(Cedarville, NJ)</t>
  </si>
  <si>
    <t>French Creek Triathlon (S,O)
(Elverson, PA)</t>
  </si>
  <si>
    <t>Upper Dublin Triathlon (S)
(Fort Washington, PA)</t>
  </si>
  <si>
    <t>Rev3 Quassy (O, H)
(Middlebury, CT)</t>
  </si>
  <si>
    <t>Independence Triathlon (S, O)
(Quakertown, PA)</t>
  </si>
  <si>
    <t>Escape the Cape OWS (1mi, 5k)
(Cape May, NJ)</t>
  </si>
  <si>
    <t>Escape the Cape Triathlon (S, O)
(Cape May, NJ)</t>
  </si>
  <si>
    <t>Ironman 70.3 EagleMan (H)
(Cambridge, MD)</t>
  </si>
  <si>
    <t>Tri-It Triathlon (S, O)
(Bear, DE)</t>
  </si>
  <si>
    <t>Ironman Syracuse 70.3 (H)
(Syracuse, NY)</t>
  </si>
  <si>
    <t>Philadelphia Escape Tri (S, O)
(Philadelphia, PA)</t>
  </si>
  <si>
    <t>Islandman Triathlon (S)
(Avalon, NJ)</t>
  </si>
  <si>
    <t>New York City Triathlon (O)
(New York, NY)</t>
  </si>
  <si>
    <t>Diamond in the Rough Triathlon (S, O)
(Perryville, MD)</t>
  </si>
  <si>
    <t>Anthracite Triathlon (O)
(Jim Thorpe, PA)</t>
  </si>
  <si>
    <t>Queen of the Hill Triathlon (S)
(Mullica Hill, NJ)</t>
  </si>
  <si>
    <t>Atlantic City Triathlon (S, O)
(Atlantic City, NJ)</t>
  </si>
  <si>
    <t>Steelman Triathlon (S, O)
(Quakertown, PA)</t>
  </si>
  <si>
    <t>Top of Delaware Tri (S)
(Newark, DE)</t>
  </si>
  <si>
    <t>Tri the Wildwoods (S, O)
(Wildwood, NJ)</t>
  </si>
  <si>
    <t>North East Triathlon (S, O)
(North East, MD)</t>
  </si>
  <si>
    <t>Diamondman Triathlon (S, O)
(Bear, DE)</t>
  </si>
  <si>
    <t>Quakerman Triathlon (O, H)
(Quakertown, PA)</t>
  </si>
  <si>
    <t>Marshman Triathlon (S)
(Downingtown, PA)</t>
  </si>
  <si>
    <t>Ironman Maryland (I)
(Cambridge, MD)</t>
  </si>
  <si>
    <t>Ironman Chattanooga (I)
(Chattanooga, TN)</t>
  </si>
  <si>
    <t>JAN</t>
  </si>
  <si>
    <t>NOVEMBER</t>
  </si>
  <si>
    <t>Gatorthon
(Spring Valley YMCA)</t>
  </si>
  <si>
    <r>
      <rPr>
        <b/>
        <sz val="11"/>
        <color theme="1"/>
        <rFont val="Calibri"/>
        <family val="2"/>
        <scheme val="minor"/>
      </rPr>
      <t>PIRANHA</t>
    </r>
    <r>
      <rPr>
        <sz val="11"/>
        <color theme="1"/>
        <rFont val="Calibri"/>
        <family val="2"/>
        <scheme val="minor"/>
      </rPr>
      <t xml:space="preserve">
Triathlon/Duathlon</t>
    </r>
  </si>
  <si>
    <r>
      <rPr>
        <b/>
        <sz val="11"/>
        <rFont val="Calibri"/>
        <family val="2"/>
        <scheme val="minor"/>
      </rPr>
      <t>CGI</t>
    </r>
    <r>
      <rPr>
        <sz val="11"/>
        <rFont val="Calibri"/>
        <family val="2"/>
        <scheme val="minor"/>
      </rPr>
      <t xml:space="preserve">
Running</t>
    </r>
  </si>
  <si>
    <r>
      <rPr>
        <b/>
        <sz val="11"/>
        <color theme="1"/>
        <rFont val="Calibri"/>
        <family val="2"/>
        <scheme val="minor"/>
      </rPr>
      <t>FCR</t>
    </r>
    <r>
      <rPr>
        <sz val="11"/>
        <color theme="1"/>
        <rFont val="Calibri"/>
        <family val="2"/>
        <scheme val="minor"/>
      </rPr>
      <t xml:space="preserve">
Triathlon</t>
    </r>
  </si>
  <si>
    <r>
      <rPr>
        <b/>
        <sz val="11"/>
        <color theme="1"/>
        <rFont val="Calibri"/>
        <family val="2"/>
        <scheme val="minor"/>
      </rPr>
      <t>CGI</t>
    </r>
    <r>
      <rPr>
        <sz val="11"/>
        <color theme="1"/>
        <rFont val="Calibri"/>
        <family val="2"/>
        <scheme val="minor"/>
      </rPr>
      <t xml:space="preserve">
Triathlon</t>
    </r>
  </si>
  <si>
    <r>
      <t xml:space="preserve">PIRANHA
</t>
    </r>
    <r>
      <rPr>
        <sz val="11"/>
        <color theme="1"/>
        <rFont val="Calibri"/>
        <family val="2"/>
        <scheme val="minor"/>
      </rPr>
      <t>Triathlon/Duathlon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</si>
</sst>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CC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trike/>
      <sz val="9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0"/>
      <name val="Calibri"/>
      <family val="2"/>
    </font>
    <font>
      <u/>
      <sz val="9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4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0" fillId="0" borderId="0" xfId="0" applyNumberFormat="1"/>
    <xf numFmtId="164" fontId="0" fillId="0" borderId="1" xfId="0" applyNumberForma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4" fillId="3" borderId="1" xfId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4" borderId="2" xfId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3" fillId="0" borderId="9" xfId="0" applyFont="1" applyBorder="1"/>
    <xf numFmtId="0" fontId="11" fillId="0" borderId="8" xfId="0" applyFont="1" applyBorder="1" applyAlignment="1">
      <alignment horizontal="left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11" fillId="0" borderId="0" xfId="0" applyFont="1" applyBorder="1" applyAlignment="1">
      <alignment horizontal="left" vertical="center"/>
    </xf>
    <xf numFmtId="0" fontId="11" fillId="0" borderId="10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164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3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17" fillId="0" borderId="0" xfId="2"/>
    <xf numFmtId="0" fontId="17" fillId="0" borderId="0" xfId="2" applyAlignment="1">
      <alignment horizontal="center"/>
    </xf>
    <xf numFmtId="0" fontId="17" fillId="5" borderId="3" xfId="2" applyFill="1" applyBorder="1" applyAlignment="1">
      <alignment horizontal="center"/>
    </xf>
    <xf numFmtId="0" fontId="18" fillId="0" borderId="3" xfId="2" applyFont="1" applyFill="1" applyBorder="1" applyAlignment="1">
      <alignment horizontal="center"/>
    </xf>
    <xf numFmtId="0" fontId="17" fillId="0" borderId="3" xfId="2" applyFill="1" applyBorder="1" applyAlignment="1">
      <alignment horizontal="center"/>
    </xf>
    <xf numFmtId="0" fontId="17" fillId="0" borderId="3" xfId="2" applyFill="1" applyBorder="1" applyAlignment="1"/>
    <xf numFmtId="0" fontId="17" fillId="5" borderId="3" xfId="2" applyFill="1" applyBorder="1" applyAlignment="1">
      <alignment horizontal="left"/>
    </xf>
    <xf numFmtId="0" fontId="17" fillId="0" borderId="3" xfId="2" applyBorder="1" applyAlignment="1">
      <alignment horizontal="center"/>
    </xf>
    <xf numFmtId="0" fontId="19" fillId="0" borderId="0" xfId="2" applyFont="1"/>
    <xf numFmtId="0" fontId="19" fillId="5" borderId="4" xfId="2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/>
    </xf>
    <xf numFmtId="0" fontId="18" fillId="5" borderId="4" xfId="2" applyFont="1" applyFill="1" applyBorder="1" applyAlignment="1">
      <alignment horizontal="center"/>
    </xf>
    <xf numFmtId="0" fontId="19" fillId="0" borderId="4" xfId="2" applyFont="1" applyBorder="1" applyAlignment="1" applyProtection="1">
      <alignment horizontal="center"/>
      <protection locked="0"/>
    </xf>
    <xf numFmtId="0" fontId="19" fillId="0" borderId="0" xfId="2" applyFont="1" applyAlignment="1">
      <alignment horizontal="center"/>
    </xf>
    <xf numFmtId="0" fontId="19" fillId="0" borderId="4" xfId="2" applyFont="1" applyFill="1" applyBorder="1" applyAlignment="1" applyProtection="1">
      <alignment horizontal="center"/>
      <protection locked="0"/>
    </xf>
    <xf numFmtId="0" fontId="18" fillId="0" borderId="4" xfId="2" applyFont="1" applyFill="1" applyBorder="1" applyAlignment="1">
      <alignment horizontal="center"/>
    </xf>
    <xf numFmtId="0" fontId="18" fillId="5" borderId="2" xfId="2" applyFont="1" applyFill="1" applyBorder="1" applyAlignment="1">
      <alignment horizontal="right"/>
    </xf>
    <xf numFmtId="0" fontId="18" fillId="0" borderId="2" xfId="2" applyFont="1" applyFill="1" applyBorder="1" applyAlignment="1">
      <alignment horizontal="right"/>
    </xf>
    <xf numFmtId="0" fontId="18" fillId="0" borderId="2" xfId="2" applyFont="1" applyBorder="1" applyAlignment="1">
      <alignment horizontal="right"/>
    </xf>
    <xf numFmtId="0" fontId="20" fillId="0" borderId="4" xfId="2" applyFont="1" applyFill="1" applyBorder="1" applyAlignment="1">
      <alignment horizontal="center"/>
    </xf>
    <xf numFmtId="0" fontId="20" fillId="0" borderId="14" xfId="2" applyFont="1" applyFill="1" applyBorder="1" applyAlignment="1">
      <alignment horizontal="center"/>
    </xf>
    <xf numFmtId="0" fontId="19" fillId="0" borderId="15" xfId="2" applyFont="1" applyFill="1" applyBorder="1" applyAlignment="1">
      <alignment horizontal="center"/>
    </xf>
    <xf numFmtId="0" fontId="18" fillId="0" borderId="16" xfId="2" applyFont="1" applyFill="1" applyBorder="1" applyAlignment="1">
      <alignment horizontal="right"/>
    </xf>
    <xf numFmtId="0" fontId="19" fillId="5" borderId="4" xfId="2" applyFont="1" applyFill="1" applyBorder="1" applyAlignment="1" applyProtection="1">
      <alignment horizontal="center"/>
      <protection locked="0"/>
    </xf>
    <xf numFmtId="0" fontId="19" fillId="0" borderId="1" xfId="2" applyFont="1" applyBorder="1" applyAlignment="1">
      <alignment horizontal="center"/>
    </xf>
    <xf numFmtId="0" fontId="17" fillId="0" borderId="17" xfId="2" applyBorder="1" applyAlignment="1">
      <alignment horizontal="center"/>
    </xf>
    <xf numFmtId="0" fontId="17" fillId="0" borderId="18" xfId="2" applyBorder="1" applyAlignment="1">
      <alignment horizontal="center"/>
    </xf>
    <xf numFmtId="0" fontId="19" fillId="0" borderId="18" xfId="2" applyFont="1" applyBorder="1" applyAlignment="1">
      <alignment horizontal="center"/>
    </xf>
    <xf numFmtId="0" fontId="19" fillId="0" borderId="19" xfId="2" applyFont="1" applyBorder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21" fillId="2" borderId="3" xfId="2" applyFont="1" applyFill="1" applyBorder="1" applyAlignment="1">
      <alignment horizontal="center"/>
    </xf>
    <xf numFmtId="0" fontId="18" fillId="2" borderId="3" xfId="2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20" fillId="2" borderId="4" xfId="2" applyFont="1" applyFill="1" applyBorder="1" applyAlignment="1">
      <alignment horizontal="center"/>
    </xf>
    <xf numFmtId="0" fontId="19" fillId="0" borderId="20" xfId="2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right"/>
    </xf>
    <xf numFmtId="0" fontId="18" fillId="0" borderId="4" xfId="2" applyFont="1" applyBorder="1" applyAlignment="1">
      <alignment horizontal="right"/>
    </xf>
    <xf numFmtId="0" fontId="20" fillId="5" borderId="3" xfId="2" applyFont="1" applyFill="1" applyBorder="1" applyAlignment="1">
      <alignment horizontal="center"/>
    </xf>
    <xf numFmtId="0" fontId="20" fillId="5" borderId="4" xfId="2" applyFont="1" applyFill="1" applyBorder="1" applyAlignment="1">
      <alignment horizontal="center"/>
    </xf>
    <xf numFmtId="0" fontId="19" fillId="0" borderId="4" xfId="2" applyFont="1" applyBorder="1" applyAlignment="1">
      <alignment horizontal="center"/>
    </xf>
    <xf numFmtId="0" fontId="17" fillId="0" borderId="0" xfId="2" applyFill="1" applyBorder="1" applyAlignment="1">
      <alignment horizontal="center"/>
    </xf>
    <xf numFmtId="0" fontId="17" fillId="0" borderId="0" xfId="2" applyBorder="1" applyAlignment="1">
      <alignment horizontal="center"/>
    </xf>
    <xf numFmtId="0" fontId="18" fillId="5" borderId="3" xfId="2" applyFont="1" applyFill="1" applyBorder="1" applyAlignment="1">
      <alignment horizontal="center"/>
    </xf>
    <xf numFmtId="0" fontId="18" fillId="0" borderId="0" xfId="2" applyFont="1" applyAlignment="1">
      <alignment horizontal="right"/>
    </xf>
    <xf numFmtId="0" fontId="20" fillId="0" borderId="4" xfId="2" applyFont="1" applyBorder="1" applyAlignment="1" applyProtection="1">
      <alignment horizontal="center"/>
      <protection locked="0"/>
    </xf>
    <xf numFmtId="0" fontId="17" fillId="5" borderId="3" xfId="2" applyFill="1" applyBorder="1" applyAlignment="1">
      <alignment horizontal="right"/>
    </xf>
    <xf numFmtId="0" fontId="21" fillId="2" borderId="4" xfId="2" applyFont="1" applyFill="1" applyBorder="1" applyAlignment="1">
      <alignment horizontal="center"/>
    </xf>
    <xf numFmtId="0" fontId="21" fillId="5" borderId="4" xfId="2" applyFont="1" applyFill="1" applyBorder="1" applyAlignment="1">
      <alignment horizontal="center"/>
    </xf>
    <xf numFmtId="0" fontId="17" fillId="2" borderId="3" xfId="2" applyFill="1" applyBorder="1" applyAlignment="1">
      <alignment horizontal="center"/>
    </xf>
    <xf numFmtId="0" fontId="20" fillId="0" borderId="3" xfId="2" applyFont="1" applyBorder="1" applyAlignment="1">
      <alignment horizontal="center"/>
    </xf>
    <xf numFmtId="0" fontId="18" fillId="0" borderId="3" xfId="2" applyFont="1" applyBorder="1" applyAlignment="1">
      <alignment horizontal="center"/>
    </xf>
    <xf numFmtId="0" fontId="22" fillId="0" borderId="0" xfId="2" applyFont="1"/>
    <xf numFmtId="0" fontId="17" fillId="0" borderId="0" xfId="2" applyBorder="1"/>
    <xf numFmtId="0" fontId="22" fillId="0" borderId="0" xfId="2" applyFont="1" applyAlignment="1">
      <alignment horizontal="right"/>
    </xf>
    <xf numFmtId="0" fontId="22" fillId="0" borderId="0" xfId="2" quotePrefix="1" applyFont="1" applyAlignment="1">
      <alignment horizontal="right"/>
    </xf>
    <xf numFmtId="0" fontId="23" fillId="0" borderId="0" xfId="2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2" quotePrefix="1" applyFont="1" applyAlignment="1">
      <alignment horizontal="right"/>
    </xf>
    <xf numFmtId="0" fontId="25" fillId="0" borderId="0" xfId="2" applyFont="1"/>
    <xf numFmtId="0" fontId="26" fillId="0" borderId="0" xfId="2" applyFont="1" applyAlignment="1">
      <alignment horizontal="left"/>
    </xf>
    <xf numFmtId="0" fontId="25" fillId="0" borderId="0" xfId="2" applyFont="1" applyAlignment="1">
      <alignment horizontal="center"/>
    </xf>
    <xf numFmtId="0" fontId="27" fillId="0" borderId="0" xfId="2" applyFont="1" applyAlignment="1">
      <alignment horizontal="left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11" xfId="0" applyFont="1" applyFill="1" applyBorder="1"/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/>
    </xf>
    <xf numFmtId="0" fontId="4" fillId="3" borderId="1" xfId="1" applyFill="1" applyBorder="1" applyAlignment="1" applyProtection="1">
      <alignment horizontal="center" wrapText="1"/>
    </xf>
    <xf numFmtId="0" fontId="11" fillId="0" borderId="10" xfId="0" applyFont="1" applyFill="1" applyBorder="1"/>
    <xf numFmtId="0" fontId="17" fillId="5" borderId="4" xfId="2" applyFont="1" applyFill="1" applyBorder="1" applyAlignment="1">
      <alignment horizontal="center"/>
    </xf>
    <xf numFmtId="0" fontId="21" fillId="5" borderId="3" xfId="2" applyFont="1" applyFill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17" fillId="0" borderId="4" xfId="2" applyFont="1" applyFill="1" applyBorder="1" applyAlignment="1">
      <alignment horizontal="center"/>
    </xf>
    <xf numFmtId="0" fontId="21" fillId="0" borderId="4" xfId="2" applyFont="1" applyFill="1" applyBorder="1" applyAlignment="1">
      <alignment horizontal="center"/>
    </xf>
    <xf numFmtId="0" fontId="18" fillId="6" borderId="2" xfId="2" applyFont="1" applyFill="1" applyBorder="1" applyAlignment="1">
      <alignment horizontal="right"/>
    </xf>
    <xf numFmtId="0" fontId="18" fillId="6" borderId="4" xfId="2" applyFont="1" applyFill="1" applyBorder="1" applyAlignment="1">
      <alignment horizontal="center"/>
    </xf>
    <xf numFmtId="0" fontId="18" fillId="6" borderId="3" xfId="2" applyFont="1" applyFill="1" applyBorder="1" applyAlignment="1">
      <alignment horizontal="center"/>
    </xf>
    <xf numFmtId="0" fontId="20" fillId="6" borderId="3" xfId="2" applyFont="1" applyFill="1" applyBorder="1" applyAlignment="1">
      <alignment horizontal="center"/>
    </xf>
    <xf numFmtId="0" fontId="21" fillId="6" borderId="3" xfId="2" applyFont="1" applyFill="1" applyBorder="1" applyAlignment="1">
      <alignment horizontal="center"/>
    </xf>
    <xf numFmtId="0" fontId="20" fillId="6" borderId="4" xfId="2" applyFont="1" applyFill="1" applyBorder="1" applyAlignment="1">
      <alignment horizontal="center"/>
    </xf>
    <xf numFmtId="0" fontId="18" fillId="7" borderId="2" xfId="2" applyFont="1" applyFill="1" applyBorder="1" applyAlignment="1">
      <alignment horizontal="right"/>
    </xf>
    <xf numFmtId="0" fontId="21" fillId="7" borderId="4" xfId="2" applyFont="1" applyFill="1" applyBorder="1" applyAlignment="1">
      <alignment horizontal="center"/>
    </xf>
    <xf numFmtId="0" fontId="21" fillId="7" borderId="3" xfId="2" applyFont="1" applyFill="1" applyBorder="1" applyAlignment="1">
      <alignment horizontal="center"/>
    </xf>
    <xf numFmtId="0" fontId="18" fillId="6" borderId="4" xfId="2" applyFont="1" applyFill="1" applyBorder="1" applyAlignment="1">
      <alignment horizontal="right"/>
    </xf>
    <xf numFmtId="0" fontId="18" fillId="8" borderId="2" xfId="2" applyFont="1" applyFill="1" applyBorder="1" applyAlignment="1">
      <alignment horizontal="right"/>
    </xf>
    <xf numFmtId="0" fontId="18" fillId="8" borderId="4" xfId="2" applyFont="1" applyFill="1" applyBorder="1" applyAlignment="1">
      <alignment horizontal="center"/>
    </xf>
    <xf numFmtId="0" fontId="18" fillId="8" borderId="3" xfId="2" applyFont="1" applyFill="1" applyBorder="1" applyAlignment="1">
      <alignment horizontal="center"/>
    </xf>
    <xf numFmtId="0" fontId="17" fillId="8" borderId="4" xfId="2" applyFont="1" applyFill="1" applyBorder="1" applyAlignment="1">
      <alignment horizontal="center"/>
    </xf>
    <xf numFmtId="0" fontId="17" fillId="8" borderId="3" xfId="2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 wrapText="1"/>
    </xf>
    <xf numFmtId="0" fontId="18" fillId="6" borderId="21" xfId="2" applyFont="1" applyFill="1" applyBorder="1" applyAlignment="1">
      <alignment horizontal="right"/>
    </xf>
    <xf numFmtId="164" fontId="6" fillId="6" borderId="0" xfId="0" applyNumberFormat="1" applyFont="1" applyFill="1" applyBorder="1" applyAlignment="1">
      <alignment horizontal="center" vertical="center"/>
    </xf>
    <xf numFmtId="0" fontId="20" fillId="6" borderId="4" xfId="2" applyFont="1" applyFill="1" applyBorder="1" applyAlignment="1" applyProtection="1">
      <alignment horizontal="center"/>
      <protection locked="0"/>
    </xf>
    <xf numFmtId="0" fontId="18" fillId="2" borderId="16" xfId="2" applyFont="1" applyFill="1" applyBorder="1" applyAlignment="1">
      <alignment horizontal="right"/>
    </xf>
    <xf numFmtId="0" fontId="18" fillId="2" borderId="0" xfId="2" applyFont="1" applyFill="1" applyAlignment="1">
      <alignment horizontal="center"/>
    </xf>
    <xf numFmtId="0" fontId="19" fillId="0" borderId="0" xfId="2" quotePrefix="1" applyFont="1" applyFill="1" applyAlignment="1">
      <alignment horizontal="center"/>
    </xf>
    <xf numFmtId="0" fontId="20" fillId="0" borderId="3" xfId="2" applyFont="1" applyFill="1" applyBorder="1" applyAlignment="1">
      <alignment horizontal="center"/>
    </xf>
    <xf numFmtId="16" fontId="21" fillId="0" borderId="3" xfId="2" applyNumberFormat="1" applyFont="1" applyFill="1" applyBorder="1" applyAlignment="1">
      <alignment horizontal="center"/>
    </xf>
    <xf numFmtId="0" fontId="18" fillId="0" borderId="13" xfId="2" applyFont="1" applyFill="1" applyBorder="1" applyAlignment="1"/>
    <xf numFmtId="0" fontId="18" fillId="0" borderId="4" xfId="2" applyFont="1" applyBorder="1" applyAlignment="1" applyProtection="1">
      <alignment horizontal="center"/>
      <protection locked="0"/>
    </xf>
    <xf numFmtId="0" fontId="29" fillId="2" borderId="4" xfId="2" applyFont="1" applyFill="1" applyBorder="1" applyAlignment="1">
      <alignment horizontal="center"/>
    </xf>
    <xf numFmtId="0" fontId="29" fillId="2" borderId="3" xfId="2" applyFont="1" applyFill="1" applyBorder="1" applyAlignment="1">
      <alignment horizontal="center"/>
    </xf>
    <xf numFmtId="0" fontId="21" fillId="0" borderId="3" xfId="2" applyFont="1" applyFill="1" applyBorder="1" applyAlignment="1">
      <alignment horizontal="center"/>
    </xf>
    <xf numFmtId="0" fontId="18" fillId="9" borderId="2" xfId="2" applyFont="1" applyFill="1" applyBorder="1" applyAlignment="1">
      <alignment horizontal="right"/>
    </xf>
    <xf numFmtId="0" fontId="21" fillId="9" borderId="4" xfId="2" applyFont="1" applyFill="1" applyBorder="1" applyAlignment="1">
      <alignment horizontal="center"/>
    </xf>
    <xf numFmtId="0" fontId="21" fillId="9" borderId="3" xfId="2" applyFont="1" applyFill="1" applyBorder="1" applyAlignment="1">
      <alignment horizontal="center"/>
    </xf>
    <xf numFmtId="0" fontId="17" fillId="9" borderId="4" xfId="2" applyFont="1" applyFill="1" applyBorder="1" applyAlignment="1">
      <alignment horizontal="center"/>
    </xf>
    <xf numFmtId="0" fontId="18" fillId="9" borderId="3" xfId="2" applyFont="1" applyFill="1" applyBorder="1" applyAlignment="1">
      <alignment horizontal="center"/>
    </xf>
    <xf numFmtId="0" fontId="17" fillId="9" borderId="3" xfId="2" applyFill="1" applyBorder="1" applyAlignment="1">
      <alignment horizontal="center"/>
    </xf>
    <xf numFmtId="0" fontId="21" fillId="0" borderId="0" xfId="2" applyFont="1" applyFill="1" applyAlignment="1">
      <alignment horizontal="center"/>
    </xf>
    <xf numFmtId="0" fontId="31" fillId="7" borderId="4" xfId="2" applyFont="1" applyFill="1" applyBorder="1" applyAlignment="1">
      <alignment horizontal="center"/>
    </xf>
    <xf numFmtId="0" fontId="31" fillId="7" borderId="3" xfId="2" applyFont="1" applyFill="1" applyBorder="1" applyAlignment="1">
      <alignment horizontal="center"/>
    </xf>
    <xf numFmtId="0" fontId="18" fillId="2" borderId="4" xfId="2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180" wrapText="1"/>
    </xf>
    <xf numFmtId="0" fontId="4" fillId="3" borderId="0" xfId="1" applyFill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180" wrapText="1"/>
    </xf>
    <xf numFmtId="0" fontId="4" fillId="2" borderId="3" xfId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3" fillId="0" borderId="6" xfId="0" applyFont="1" applyBorder="1" applyAlignment="1"/>
    <xf numFmtId="0" fontId="14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 textRotation="180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textRotation="180" wrapText="1"/>
    </xf>
    <xf numFmtId="164" fontId="0" fillId="3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180" wrapText="1"/>
    </xf>
    <xf numFmtId="164" fontId="0" fillId="0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textRotation="180" wrapText="1"/>
    </xf>
    <xf numFmtId="0" fontId="1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2" xfId="0" applyBorder="1" applyAlignment="1">
      <alignment vertical="center" textRotation="180" wrapText="1"/>
    </xf>
    <xf numFmtId="0" fontId="0" fillId="0" borderId="4" xfId="0" applyBorder="1" applyAlignment="1">
      <alignment vertical="center" textRotation="180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 textRotation="180" wrapText="1"/>
    </xf>
    <xf numFmtId="0" fontId="0" fillId="3" borderId="2" xfId="0" applyFill="1" applyBorder="1" applyAlignment="1">
      <alignment vertical="center" textRotation="180" wrapText="1"/>
    </xf>
    <xf numFmtId="0" fontId="0" fillId="3" borderId="4" xfId="0" applyFill="1" applyBorder="1" applyAlignment="1">
      <alignment vertical="center" textRotation="180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textRotation="180" wrapText="1"/>
    </xf>
    <xf numFmtId="0" fontId="0" fillId="0" borderId="2" xfId="0" applyBorder="1" applyAlignment="1">
      <alignment horizontal="center" vertical="center" textRotation="180" wrapText="1"/>
    </xf>
    <xf numFmtId="0" fontId="30" fillId="2" borderId="0" xfId="2" applyFont="1" applyFill="1" applyAlignment="1">
      <alignment horizontal="center"/>
    </xf>
    <xf numFmtId="0" fontId="0" fillId="0" borderId="0" xfId="0" applyAlignment="1"/>
    <xf numFmtId="0" fontId="30" fillId="6" borderId="22" xfId="2" applyFont="1" applyFill="1" applyBorder="1" applyAlignment="1"/>
    <xf numFmtId="0" fontId="1" fillId="6" borderId="22" xfId="0" applyFont="1" applyFill="1" applyBorder="1" applyAlignment="1"/>
    <xf numFmtId="0" fontId="0" fillId="0" borderId="22" xfId="0" applyBorder="1" applyAlignment="1"/>
    <xf numFmtId="0" fontId="19" fillId="0" borderId="18" xfId="2" applyFont="1" applyBorder="1" applyAlignment="1">
      <alignment horizontal="center"/>
    </xf>
    <xf numFmtId="0" fontId="20" fillId="0" borderId="4" xfId="2" applyFont="1" applyFill="1" applyBorder="1" applyAlignment="1">
      <alignment horizontal="center" wrapText="1"/>
    </xf>
    <xf numFmtId="0" fontId="17" fillId="0" borderId="3" xfId="2" applyFill="1" applyBorder="1" applyAlignment="1">
      <alignment horizontal="center" wrapText="1"/>
    </xf>
    <xf numFmtId="0" fontId="18" fillId="2" borderId="21" xfId="2" applyFont="1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30" fillId="8" borderId="0" xfId="2" applyFont="1" applyFill="1" applyAlignment="1">
      <alignment horizontal="center"/>
    </xf>
    <xf numFmtId="0" fontId="30" fillId="7" borderId="0" xfId="2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4" fillId="6" borderId="1" xfId="1" applyFill="1" applyBorder="1" applyAlignment="1" applyProtection="1">
      <alignment horizontal="center" vertical="center" wrapText="1"/>
    </xf>
    <xf numFmtId="0" fontId="4" fillId="6" borderId="2" xfId="1" applyFill="1" applyBorder="1" applyAlignment="1" applyProtection="1">
      <alignment horizontal="center" vertical="center" wrapText="1"/>
    </xf>
    <xf numFmtId="0" fontId="36" fillId="3" borderId="1" xfId="1" applyFont="1" applyFill="1" applyBorder="1" applyAlignment="1" applyProtection="1">
      <alignment horizontal="center" vertical="center" wrapText="1"/>
    </xf>
    <xf numFmtId="0" fontId="36" fillId="0" borderId="1" xfId="1" applyFont="1" applyFill="1" applyBorder="1" applyAlignment="1" applyProtection="1">
      <alignment horizontal="center" vertical="center" wrapText="1"/>
    </xf>
    <xf numFmtId="0" fontId="36" fillId="2" borderId="1" xfId="1" applyFont="1" applyFill="1" applyBorder="1" applyAlignment="1" applyProtection="1">
      <alignment horizontal="center" vertical="center" wrapText="1"/>
    </xf>
    <xf numFmtId="0" fontId="35" fillId="6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99"/>
      <color rgb="FFFFFF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77</xdr:row>
      <xdr:rowOff>142875</xdr:rowOff>
    </xdr:from>
    <xdr:to>
      <xdr:col>16</xdr:col>
      <xdr:colOff>495300</xdr:colOff>
      <xdr:row>80</xdr:row>
      <xdr:rowOff>133350</xdr:rowOff>
    </xdr:to>
    <xdr:sp macro="" textlink="">
      <xdr:nvSpPr>
        <xdr:cNvPr id="2" name="Line 17"/>
        <xdr:cNvSpPr>
          <a:spLocks noChangeShapeType="1"/>
        </xdr:cNvSpPr>
      </xdr:nvSpPr>
      <xdr:spPr bwMode="auto">
        <a:xfrm>
          <a:off x="9648825" y="1261110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kdj/AppData/Local/Microsoft/Windows/Temporary%20Internet%20Files/Content.Outlook/UTH52OAX/2017%20Race%20Schedule%20(Table%2012-1-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"/>
      <sheetName val="Revision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elmosports.com/events/ironman-703-atlantic-city" TargetMode="External"/><Relationship Id="rId18" Type="http://schemas.openxmlformats.org/officeDocument/2006/relationships/hyperlink" Target="http://www.shamrockmarathon.com/" TargetMode="External"/><Relationship Id="rId26" Type="http://schemas.openxmlformats.org/officeDocument/2006/relationships/hyperlink" Target="http://www.suburbancyclists.org/" TargetMode="External"/><Relationship Id="rId39" Type="http://schemas.openxmlformats.org/officeDocument/2006/relationships/hyperlink" Target="http://philadelphiamarathon.com/" TargetMode="External"/><Relationship Id="rId21" Type="http://schemas.openxmlformats.org/officeDocument/2006/relationships/hyperlink" Target="http://philadelphiamarathon.com/" TargetMode="External"/><Relationship Id="rId34" Type="http://schemas.openxmlformats.org/officeDocument/2006/relationships/hyperlink" Target="http://www.udefoundation.org/events/upper-dublin-triathlon.php" TargetMode="External"/><Relationship Id="rId42" Type="http://schemas.openxmlformats.org/officeDocument/2006/relationships/hyperlink" Target="http://frenchcreekracing.com/events/open-water-series-2018-french-creek-racing/" TargetMode="External"/><Relationship Id="rId47" Type="http://schemas.openxmlformats.org/officeDocument/2006/relationships/hyperlink" Target="http://www.thechocolatetour.com/" TargetMode="External"/><Relationship Id="rId50" Type="http://schemas.openxmlformats.org/officeDocument/2006/relationships/hyperlink" Target="https://delawarevalleyduathlon.com/" TargetMode="External"/><Relationship Id="rId55" Type="http://schemas.openxmlformats.org/officeDocument/2006/relationships/hyperlink" Target="http://frenchcreekracing.com/events/toughkids-philly-triathlon-2018-french-creek-racing/" TargetMode="External"/><Relationship Id="rId63" Type="http://schemas.openxmlformats.org/officeDocument/2006/relationships/hyperlink" Target="http://www.timkerrcharities.org/events/islandman-triathlon/" TargetMode="External"/><Relationship Id="rId68" Type="http://schemas.openxmlformats.org/officeDocument/2006/relationships/hyperlink" Target="http://mullicahilltriclub.com/index.php/events/queen-of-the-hill/" TargetMode="External"/><Relationship Id="rId76" Type="http://schemas.openxmlformats.org/officeDocument/2006/relationships/hyperlink" Target="https://www.pretzelcitysports.com/calendar_event/ghouls-and-fools-10k-nighttime-trail-run/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://www.baa.org/races/boston-marathon.aspx" TargetMode="External"/><Relationship Id="rId71" Type="http://schemas.openxmlformats.org/officeDocument/2006/relationships/hyperlink" Target="http://www.runrocknroll.com/philadelphia/" TargetMode="External"/><Relationship Id="rId2" Type="http://schemas.openxmlformats.org/officeDocument/2006/relationships/hyperlink" Target="http://www.ironman.com/triathlon/events/americas/ironman-70.3/syracuse.aspx" TargetMode="External"/><Relationship Id="rId16" Type="http://schemas.openxmlformats.org/officeDocument/2006/relationships/hyperlink" Target="http://philadelphiamarathon.com/" TargetMode="External"/><Relationship Id="rId29" Type="http://schemas.openxmlformats.org/officeDocument/2006/relationships/hyperlink" Target="http://delmosports.com/wildwood-best-jersey-shore-triathlon/" TargetMode="External"/><Relationship Id="rId11" Type="http://schemas.openxmlformats.org/officeDocument/2006/relationships/hyperlink" Target="https://www.vtsmts.com/marshmansprint/" TargetMode="External"/><Relationship Id="rId24" Type="http://schemas.openxmlformats.org/officeDocument/2006/relationships/hyperlink" Target="http://www.ironman.com/triathlon/events/americas/ironman-70.3/lake-placid.aspx" TargetMode="External"/><Relationship Id="rId32" Type="http://schemas.openxmlformats.org/officeDocument/2006/relationships/hyperlink" Target="https://www.spartan.com/en/race/detail/1750/overview" TargetMode="External"/><Relationship Id="rId37" Type="http://schemas.openxmlformats.org/officeDocument/2006/relationships/hyperlink" Target="http://stlukeshalfmarathon.com/" TargetMode="External"/><Relationship Id="rId40" Type="http://schemas.openxmlformats.org/officeDocument/2006/relationships/hyperlink" Target="https://www.valleyforge.org/revolutionary-run/" TargetMode="External"/><Relationship Id="rId45" Type="http://schemas.openxmlformats.org/officeDocument/2006/relationships/hyperlink" Target="http://www.viamarathon.org/" TargetMode="External"/><Relationship Id="rId53" Type="http://schemas.openxmlformats.org/officeDocument/2006/relationships/hyperlink" Target="https://www.spartan.com/en/race/detail/3816/overview" TargetMode="External"/><Relationship Id="rId58" Type="http://schemas.openxmlformats.org/officeDocument/2006/relationships/hyperlink" Target="http://rev3tri.com/quassy/" TargetMode="External"/><Relationship Id="rId66" Type="http://schemas.openxmlformats.org/officeDocument/2006/relationships/hyperlink" Target="http://dalemcsq.wixsite.com/ows-steelman" TargetMode="External"/><Relationship Id="rId74" Type="http://schemas.openxmlformats.org/officeDocument/2006/relationships/hyperlink" Target="https://www.spartan.com/en/race/detail/3763/overview" TargetMode="External"/><Relationship Id="rId79" Type="http://schemas.openxmlformats.org/officeDocument/2006/relationships/hyperlink" Target="http://frenchcreekracing.com/events/open-water-series-2018-french-creek-racing/" TargetMode="External"/><Relationship Id="rId5" Type="http://schemas.openxmlformats.org/officeDocument/2006/relationships/hyperlink" Target="https://www.vtsmts.com/piranha-sports/" TargetMode="External"/><Relationship Id="rId61" Type="http://schemas.openxmlformats.org/officeDocument/2006/relationships/hyperlink" Target="http://www.irontour.org/" TargetMode="External"/><Relationship Id="rId82" Type="http://schemas.openxmlformats.org/officeDocument/2006/relationships/hyperlink" Target="http://frenchcreekracing.com/events/2018-french-creek-racing-river-day-swimfest/" TargetMode="External"/><Relationship Id="rId10" Type="http://schemas.openxmlformats.org/officeDocument/2006/relationships/hyperlink" Target="http://www.rbmarathon.com/" TargetMode="External"/><Relationship Id="rId19" Type="http://schemas.openxmlformats.org/officeDocument/2006/relationships/hyperlink" Target="http://www.milliondollarbikeride.org/" TargetMode="External"/><Relationship Id="rId31" Type="http://schemas.openxmlformats.org/officeDocument/2006/relationships/hyperlink" Target="http://www.aarclub.com/Frostbite/home.htm" TargetMode="External"/><Relationship Id="rId44" Type="http://schemas.openxmlformats.org/officeDocument/2006/relationships/hyperlink" Target="https://poconomarathon.org/marathon/" TargetMode="External"/><Relationship Id="rId52" Type="http://schemas.openxmlformats.org/officeDocument/2006/relationships/hyperlink" Target="http://www.broadstreetrun.com/" TargetMode="External"/><Relationship Id="rId60" Type="http://schemas.openxmlformats.org/officeDocument/2006/relationships/hyperlink" Target="http://www.ironman.com/triathlon/events/americas/ironman-70.3/eagleman.aspx" TargetMode="External"/><Relationship Id="rId65" Type="http://schemas.openxmlformats.org/officeDocument/2006/relationships/hyperlink" Target="https://www.spartan.com/en/race/detail/3391/overview" TargetMode="External"/><Relationship Id="rId73" Type="http://schemas.openxmlformats.org/officeDocument/2006/relationships/hyperlink" Target="http://www.genesisadventures.com/v4/main.php?left=triathlons&amp;center=quakermantri" TargetMode="External"/><Relationship Id="rId78" Type="http://schemas.openxmlformats.org/officeDocument/2006/relationships/hyperlink" Target="https://www.tcsnycmarathon.org/" TargetMode="External"/><Relationship Id="rId81" Type="http://schemas.openxmlformats.org/officeDocument/2006/relationships/hyperlink" Target="http://www.odmarathon.org/index.cfm" TargetMode="External"/><Relationship Id="rId4" Type="http://schemas.openxmlformats.org/officeDocument/2006/relationships/hyperlink" Target="http://www.steelmantriathlon.com/copy-of-home?_sm_au_=iVVpRW1ZstvMntpH" TargetMode="External"/><Relationship Id="rId9" Type="http://schemas.openxmlformats.org/officeDocument/2006/relationships/hyperlink" Target="https://www.vtsmts.com/piranha-sports/" TargetMode="External"/><Relationship Id="rId14" Type="http://schemas.openxmlformats.org/officeDocument/2006/relationships/hyperlink" Target="http://www.marinemarathon.com/" TargetMode="External"/><Relationship Id="rId22" Type="http://schemas.openxmlformats.org/officeDocument/2006/relationships/hyperlink" Target="http://www.cgiracing.com/theloverun/" TargetMode="External"/><Relationship Id="rId27" Type="http://schemas.openxmlformats.org/officeDocument/2006/relationships/hyperlink" Target="https://www.perkiomenwatershed.org/lenape-survival-challenge/" TargetMode="External"/><Relationship Id="rId30" Type="http://schemas.openxmlformats.org/officeDocument/2006/relationships/hyperlink" Target="https://www.spartan.com/en/race/detail/3618/overview" TargetMode="External"/><Relationship Id="rId35" Type="http://schemas.openxmlformats.org/officeDocument/2006/relationships/hyperlink" Target="https://www.runragnar.com/event-detail/relay/pa" TargetMode="External"/><Relationship Id="rId43" Type="http://schemas.openxmlformats.org/officeDocument/2006/relationships/hyperlink" Target="http://frenchcreekracing.com/events/open-water-series-2018-french-creek-racing/" TargetMode="External"/><Relationship Id="rId48" Type="http://schemas.openxmlformats.org/officeDocument/2006/relationships/hyperlink" Target="http://frenchcreekracing.com/events/2018-french-creek-racing-swimrun-challenge/" TargetMode="External"/><Relationship Id="rId56" Type="http://schemas.openxmlformats.org/officeDocument/2006/relationships/hyperlink" Target="http://frenchcreekracing.com/events/open-water-series-2018-french-creek-racing/" TargetMode="External"/><Relationship Id="rId64" Type="http://schemas.openxmlformats.org/officeDocument/2006/relationships/hyperlink" Target="http://frenchcreekracing.com/events/open-water-series-2018-french-creek-racing/" TargetMode="External"/><Relationship Id="rId69" Type="http://schemas.openxmlformats.org/officeDocument/2006/relationships/hyperlink" Target="http://delmosports.com/events/atlantic-city-triathlon-new-jerseys-best-triathlons" TargetMode="External"/><Relationship Id="rId77" Type="http://schemas.openxmlformats.org/officeDocument/2006/relationships/hyperlink" Target="https://www.spartan.com/en/race/detail/3865/overview" TargetMode="External"/><Relationship Id="rId8" Type="http://schemas.openxmlformats.org/officeDocument/2006/relationships/hyperlink" Target="http://hazyracing.weebly.com/olympic-triathlon.html" TargetMode="External"/><Relationship Id="rId51" Type="http://schemas.openxmlformats.org/officeDocument/2006/relationships/hyperlink" Target="https://www.vtsmts.com/piranha-sports/" TargetMode="External"/><Relationship Id="rId72" Type="http://schemas.openxmlformats.org/officeDocument/2006/relationships/hyperlink" Target="https://www.runragnar.com/event-detail/relay/dc" TargetMode="External"/><Relationship Id="rId80" Type="http://schemas.openxmlformats.org/officeDocument/2006/relationships/hyperlink" Target="http://frenchcreekracing.com/events/2018-the-charles-bender-memorial-marathon-swim-and-relay-french-creek-racing/" TargetMode="External"/><Relationship Id="rId3" Type="http://schemas.openxmlformats.org/officeDocument/2006/relationships/hyperlink" Target="http://www.ironman.com/triathlon/events/americas/ironman/lake-placid.aspx" TargetMode="External"/><Relationship Id="rId12" Type="http://schemas.openxmlformats.org/officeDocument/2006/relationships/hyperlink" Target="http://www.cgiracing.com/newjerseystatetri/Home.aspx" TargetMode="External"/><Relationship Id="rId17" Type="http://schemas.openxmlformats.org/officeDocument/2006/relationships/hyperlink" Target="http://schuylkillriverrelay.com/" TargetMode="External"/><Relationship Id="rId25" Type="http://schemas.openxmlformats.org/officeDocument/2006/relationships/hyperlink" Target="https://www.spartan.com/en/race/detail/3391/overview" TargetMode="External"/><Relationship Id="rId33" Type="http://schemas.openxmlformats.org/officeDocument/2006/relationships/hyperlink" Target="https://www.spartan.com/en/race/detail/2460/overview" TargetMode="External"/><Relationship Id="rId38" Type="http://schemas.openxmlformats.org/officeDocument/2006/relationships/hyperlink" Target="https://runsignup.com/Race/PA/Pottstown/PottstownsTuesdayInThePark5kSeriesKidsFunRun?remMeAttempt=" TargetMode="External"/><Relationship Id="rId46" Type="http://schemas.openxmlformats.org/officeDocument/2006/relationships/hyperlink" Target="http://www.lehighwheelmen.org/index.php/13-events/13-donut-derby-2017" TargetMode="External"/><Relationship Id="rId59" Type="http://schemas.openxmlformats.org/officeDocument/2006/relationships/hyperlink" Target="http://delmosports.com/escape-the-cape-new-jerseys-best-triathlon/" TargetMode="External"/><Relationship Id="rId67" Type="http://schemas.openxmlformats.org/officeDocument/2006/relationships/hyperlink" Target="http://www.nyctri.com/" TargetMode="External"/><Relationship Id="rId20" Type="http://schemas.openxmlformats.org/officeDocument/2006/relationships/hyperlink" Target="http://frenchcreekracing.com/events/the-2018-french-creek-triathlon/" TargetMode="External"/><Relationship Id="rId41" Type="http://schemas.openxmlformats.org/officeDocument/2006/relationships/hyperlink" Target="http://frenchcreekracing.com/events/open-water-series-2018-french-creek-racing/" TargetMode="External"/><Relationship Id="rId54" Type="http://schemas.openxmlformats.org/officeDocument/2006/relationships/hyperlink" Target="http://gotthenerve.org/" TargetMode="External"/><Relationship Id="rId62" Type="http://schemas.openxmlformats.org/officeDocument/2006/relationships/hyperlink" Target="http://www.runccrs.com/race-calendar/" TargetMode="External"/><Relationship Id="rId70" Type="http://schemas.openxmlformats.org/officeDocument/2006/relationships/hyperlink" Target="https://www.vtsmts.com/piranha-sports/" TargetMode="External"/><Relationship Id="rId75" Type="http://schemas.openxmlformats.org/officeDocument/2006/relationships/hyperlink" Target="http://www.ironman.com/triathlon/events/americas/ironman/maryland.aspx" TargetMode="External"/><Relationship Id="rId83" Type="http://schemas.openxmlformats.org/officeDocument/2006/relationships/hyperlink" Target="http://www.ironman.com/triathlon/events/americas/ironman-70.3/ohio.aspx" TargetMode="External"/><Relationship Id="rId1" Type="http://schemas.openxmlformats.org/officeDocument/2006/relationships/hyperlink" Target="http://www.escapeseriestri.com/philadelphia-escape" TargetMode="External"/><Relationship Id="rId6" Type="http://schemas.openxmlformats.org/officeDocument/2006/relationships/hyperlink" Target="https://www.vtsmts.com/piranha-sports/" TargetMode="External"/><Relationship Id="rId15" Type="http://schemas.openxmlformats.org/officeDocument/2006/relationships/hyperlink" Target="https://www.vtsmts.com/topofdelawaresprint/" TargetMode="External"/><Relationship Id="rId23" Type="http://schemas.openxmlformats.org/officeDocument/2006/relationships/hyperlink" Target="http://www.cgiracing.com/newjerseystatetri/Home.aspx" TargetMode="External"/><Relationship Id="rId28" Type="http://schemas.openxmlformats.org/officeDocument/2006/relationships/hyperlink" Target="http://www.ironman.com/triathlon/events/americas/ironman/chattanooga.aspx" TargetMode="External"/><Relationship Id="rId36" Type="http://schemas.openxmlformats.org/officeDocument/2006/relationships/hyperlink" Target="https://www.hotchocolate15k.com/philadelphia" TargetMode="External"/><Relationship Id="rId49" Type="http://schemas.openxmlformats.org/officeDocument/2006/relationships/hyperlink" Target="https://www.facebook.com/events/417715875311656/" TargetMode="External"/><Relationship Id="rId57" Type="http://schemas.openxmlformats.org/officeDocument/2006/relationships/hyperlink" Target="https://www.vtsmts.com/piranha-spor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94"/>
  <sheetViews>
    <sheetView tabSelected="1" zoomScale="90" zoomScaleNormal="90" workbookViewId="0">
      <pane xSplit="7" ySplit="7" topLeftCell="H8" activePane="bottomRight" state="frozenSplit"/>
      <selection pane="topRight" activeCell="G1" sqref="G1"/>
      <selection pane="bottomLeft" activeCell="A4" sqref="A4"/>
      <selection pane="bottomRight" activeCell="A2" sqref="A2"/>
    </sheetView>
  </sheetViews>
  <sheetFormatPr defaultRowHeight="15" x14ac:dyDescent="0.25"/>
  <cols>
    <col min="1" max="1" width="3.140625" customWidth="1"/>
    <col min="2" max="2" width="33.140625" style="13" bestFit="1" customWidth="1"/>
    <col min="3" max="3" width="33.28515625" style="6" customWidth="1"/>
    <col min="4" max="4" width="10.7109375" style="6" bestFit="1" customWidth="1"/>
    <col min="5" max="5" width="6.7109375" style="6" hidden="1" customWidth="1"/>
    <col min="6" max="6" width="11.42578125" style="6" bestFit="1" customWidth="1"/>
    <col min="7" max="7" width="44.28515625" style="6" customWidth="1"/>
    <col min="8" max="9" width="9.85546875" style="5" customWidth="1"/>
    <col min="10" max="10" width="14.5703125" style="5" customWidth="1"/>
    <col min="11" max="11" width="9.42578125" style="5" customWidth="1"/>
    <col min="12" max="12" width="14.5703125" style="5" customWidth="1"/>
    <col min="13" max="13" width="14" style="5" customWidth="1"/>
    <col min="14" max="14" width="13" style="5" customWidth="1"/>
    <col min="15" max="15" width="13.140625" style="5" customWidth="1"/>
    <col min="16" max="16" width="16.140625" style="5" customWidth="1"/>
    <col min="17" max="17" width="17.140625" style="5" customWidth="1"/>
    <col min="18" max="18" width="9.28515625" style="5" customWidth="1"/>
    <col min="19" max="19" width="11.42578125" style="5" customWidth="1"/>
    <col min="20" max="20" width="11.140625" style="5" customWidth="1"/>
    <col min="21" max="21" width="11.28515625" style="5" customWidth="1"/>
    <col min="22" max="22" width="12.140625" style="5" bestFit="1" customWidth="1"/>
    <col min="23" max="23" width="10.140625" style="5" customWidth="1"/>
    <col min="24" max="24" width="19.28515625" style="5" customWidth="1"/>
    <col min="25" max="25" width="19.42578125" style="5" customWidth="1"/>
    <col min="26" max="26" width="9.5703125" style="5" customWidth="1"/>
    <col min="27" max="27" width="15.85546875" style="5" customWidth="1"/>
    <col min="28" max="28" width="15.28515625" style="5" customWidth="1"/>
    <col min="29" max="29" width="12.85546875" style="5" customWidth="1"/>
    <col min="30" max="30" width="10.140625" style="5" customWidth="1"/>
    <col min="31" max="31" width="9.5703125" style="5" customWidth="1"/>
    <col min="32" max="32" width="10.28515625" style="5" customWidth="1"/>
    <col min="33" max="33" width="10.85546875" style="5" customWidth="1"/>
    <col min="34" max="34" width="7.42578125" style="5" customWidth="1"/>
    <col min="35" max="35" width="8" style="5" customWidth="1"/>
    <col min="36" max="36" width="9.140625" style="5" customWidth="1"/>
    <col min="37" max="37" width="8.85546875" style="5" customWidth="1"/>
    <col min="38" max="38" width="11.140625" style="5" customWidth="1"/>
    <col min="39" max="39" width="14.28515625" style="5" customWidth="1"/>
    <col min="40" max="40" width="15" style="5" customWidth="1"/>
    <col min="41" max="41" width="11.5703125" style="5" customWidth="1"/>
    <col min="42" max="42" width="11.5703125" style="5" bestFit="1" customWidth="1"/>
    <col min="43" max="43" width="11.140625" style="5" bestFit="1" customWidth="1"/>
    <col min="44" max="44" width="13.140625" style="5" customWidth="1"/>
    <col min="45" max="45" width="12.42578125" style="5" customWidth="1"/>
    <col min="46" max="46" width="10.85546875" style="5" bestFit="1" customWidth="1"/>
    <col min="47" max="47" width="13.42578125" style="5" customWidth="1"/>
    <col min="48" max="48" width="13.85546875" style="5" customWidth="1"/>
    <col min="49" max="49" width="14.5703125" style="5" customWidth="1"/>
    <col min="50" max="50" width="10.140625" style="5" customWidth="1"/>
    <col min="51" max="51" width="14.42578125" style="5" customWidth="1"/>
    <col min="52" max="52" width="15.140625" style="5" customWidth="1"/>
    <col min="53" max="53" width="15.7109375" style="5" customWidth="1"/>
    <col min="54" max="54" width="15.5703125" style="5" customWidth="1"/>
    <col min="55" max="55" width="15.140625" style="5" customWidth="1"/>
    <col min="56" max="56" width="13.85546875" style="5" customWidth="1"/>
    <col min="57" max="57" width="12" style="5" bestFit="1" customWidth="1"/>
    <col min="58" max="58" width="12" style="5" customWidth="1"/>
    <col min="59" max="59" width="10.140625" style="5" customWidth="1"/>
    <col min="60" max="60" width="13.28515625" style="5" customWidth="1"/>
    <col min="61" max="61" width="10.42578125" style="5" customWidth="1"/>
    <col min="62" max="62" width="8.140625" style="5" customWidth="1"/>
    <col min="63" max="63" width="8.28515625" style="5" customWidth="1"/>
    <col min="64" max="64" width="15.28515625" style="5" customWidth="1"/>
    <col min="65" max="65" width="11.42578125" style="5" customWidth="1"/>
    <col min="66" max="66" width="12.7109375" style="5" bestFit="1" customWidth="1"/>
    <col min="67" max="67" width="12.140625" style="5" customWidth="1"/>
    <col min="68" max="68" width="8" style="5" customWidth="1"/>
    <col min="69" max="69" width="9.42578125" style="5" customWidth="1"/>
    <col min="70" max="70" width="11.5703125" style="5" customWidth="1"/>
    <col min="71" max="71" width="11.140625" style="5" customWidth="1"/>
    <col min="72" max="72" width="14.42578125" style="5" customWidth="1"/>
    <col min="73" max="73" width="15" style="5" customWidth="1"/>
    <col min="74" max="74" width="9.7109375" style="5" customWidth="1"/>
    <col min="75" max="75" width="11.28515625" style="5" customWidth="1"/>
    <col min="76" max="76" width="18.140625" style="5" customWidth="1"/>
    <col min="77" max="77" width="18" style="5" customWidth="1"/>
    <col min="78" max="78" width="12.28515625" style="5" customWidth="1"/>
    <col min="79" max="79" width="10.28515625" style="5" customWidth="1"/>
    <col min="80" max="80" width="11.85546875" style="5" customWidth="1"/>
    <col min="81" max="81" width="13" style="5" customWidth="1"/>
    <col min="82" max="82" width="14.85546875" style="5" customWidth="1"/>
    <col min="83" max="83" width="13.5703125" style="5" customWidth="1"/>
    <col min="84" max="84" width="12.7109375" style="5" customWidth="1"/>
  </cols>
  <sheetData>
    <row r="1" spans="1:86" s="1" customFormat="1" ht="19.5" thickBot="1" x14ac:dyDescent="0.35">
      <c r="A1" s="17" t="s">
        <v>311</v>
      </c>
      <c r="C1" s="4"/>
      <c r="D1" s="4"/>
      <c r="E1" s="4"/>
      <c r="F1" s="4"/>
      <c r="G1" s="4"/>
      <c r="I1" s="36"/>
      <c r="X1" s="36"/>
      <c r="Y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</row>
    <row r="2" spans="1:86" s="42" customFormat="1" x14ac:dyDescent="0.25">
      <c r="A2" s="18" t="s">
        <v>338</v>
      </c>
      <c r="C2" s="36"/>
      <c r="D2" s="36"/>
      <c r="E2" s="36"/>
      <c r="F2" s="36"/>
      <c r="G2" s="41" t="s">
        <v>77</v>
      </c>
      <c r="H2" s="199" t="s">
        <v>82</v>
      </c>
      <c r="I2" s="201"/>
      <c r="J2" s="187"/>
      <c r="K2" s="199" t="s">
        <v>78</v>
      </c>
      <c r="L2" s="211"/>
      <c r="M2" s="212"/>
      <c r="N2" s="199" t="s">
        <v>88</v>
      </c>
      <c r="O2" s="213"/>
      <c r="P2" s="214"/>
      <c r="Q2" s="199" t="s">
        <v>93</v>
      </c>
      <c r="R2" s="200"/>
      <c r="S2" s="45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</row>
    <row r="3" spans="1:86" s="2" customFormat="1" ht="11.25" x14ac:dyDescent="0.2">
      <c r="C3" s="5"/>
      <c r="E3" s="5"/>
      <c r="F3" s="5"/>
      <c r="H3" s="49" t="s">
        <v>83</v>
      </c>
      <c r="I3" s="47" t="s">
        <v>86</v>
      </c>
      <c r="J3" s="47"/>
      <c r="K3" s="49" t="s">
        <v>95</v>
      </c>
      <c r="L3" s="47" t="s">
        <v>80</v>
      </c>
      <c r="M3" s="55"/>
      <c r="N3" s="46" t="s">
        <v>89</v>
      </c>
      <c r="O3" s="47" t="s">
        <v>91</v>
      </c>
      <c r="P3" s="47"/>
      <c r="Q3" s="46" t="s">
        <v>32</v>
      </c>
      <c r="R3" s="47" t="s">
        <v>30</v>
      </c>
      <c r="S3" s="4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</row>
    <row r="4" spans="1:86" s="2" customFormat="1" ht="11.25" x14ac:dyDescent="0.2">
      <c r="A4" s="18"/>
      <c r="C4" s="36" t="s">
        <v>183</v>
      </c>
      <c r="E4" s="5"/>
      <c r="F4" s="5"/>
      <c r="G4" s="5"/>
      <c r="H4" s="49" t="s">
        <v>84</v>
      </c>
      <c r="I4" s="53" t="s">
        <v>87</v>
      </c>
      <c r="J4" s="53"/>
      <c r="K4" s="46" t="s">
        <v>79</v>
      </c>
      <c r="L4" s="47" t="s">
        <v>81</v>
      </c>
      <c r="M4" s="55"/>
      <c r="N4" s="49" t="s">
        <v>90</v>
      </c>
      <c r="O4" s="38" t="s">
        <v>92</v>
      </c>
      <c r="P4" s="38"/>
      <c r="Q4" s="49" t="s">
        <v>29</v>
      </c>
      <c r="R4" s="47" t="s">
        <v>31</v>
      </c>
      <c r="S4" s="4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</row>
    <row r="5" spans="1:86" s="12" customFormat="1" ht="12" thickBot="1" x14ac:dyDescent="0.25">
      <c r="A5" s="19"/>
      <c r="B5" s="129"/>
      <c r="C5" s="129" t="s">
        <v>184</v>
      </c>
      <c r="D5" s="32"/>
      <c r="E5" s="43"/>
      <c r="F5" s="43"/>
      <c r="G5" s="44"/>
      <c r="H5" s="54" t="s">
        <v>85</v>
      </c>
      <c r="I5" s="51"/>
      <c r="J5" s="51"/>
      <c r="K5" s="50"/>
      <c r="L5" s="51"/>
      <c r="M5" s="52"/>
      <c r="N5" s="50"/>
      <c r="O5" s="51"/>
      <c r="P5" s="51"/>
      <c r="Q5" s="138" t="s">
        <v>210</v>
      </c>
      <c r="R5" s="130" t="s">
        <v>185</v>
      </c>
      <c r="S5" s="52"/>
      <c r="T5" s="37"/>
      <c r="U5" s="37"/>
      <c r="V5" s="37"/>
      <c r="W5" s="37"/>
      <c r="X5" s="37"/>
      <c r="Y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</row>
    <row r="6" spans="1:86" s="12" customFormat="1" x14ac:dyDescent="0.2">
      <c r="A6" s="19"/>
      <c r="B6" s="161" t="s">
        <v>246</v>
      </c>
      <c r="C6" s="27" t="s">
        <v>238</v>
      </c>
      <c r="D6" s="32"/>
      <c r="E6" s="11"/>
      <c r="F6" s="11"/>
      <c r="G6" s="21"/>
      <c r="H6" s="136" t="s">
        <v>33</v>
      </c>
      <c r="I6" s="36" t="s">
        <v>34</v>
      </c>
      <c r="J6" s="36" t="s">
        <v>105</v>
      </c>
      <c r="K6" s="136" t="s">
        <v>76</v>
      </c>
      <c r="L6" s="136" t="s">
        <v>35</v>
      </c>
      <c r="M6" s="136" t="s">
        <v>36</v>
      </c>
      <c r="N6" s="136" t="s">
        <v>109</v>
      </c>
      <c r="O6" s="136" t="s">
        <v>201</v>
      </c>
      <c r="P6" s="36" t="s">
        <v>37</v>
      </c>
      <c r="Q6" s="136" t="s">
        <v>38</v>
      </c>
      <c r="R6" s="136" t="s">
        <v>202</v>
      </c>
      <c r="S6" s="136" t="s">
        <v>39</v>
      </c>
      <c r="T6" s="136" t="s">
        <v>40</v>
      </c>
      <c r="U6" s="136" t="s">
        <v>304</v>
      </c>
      <c r="V6" s="136" t="s">
        <v>107</v>
      </c>
      <c r="W6" s="136" t="s">
        <v>102</v>
      </c>
      <c r="X6" s="136" t="s">
        <v>115</v>
      </c>
      <c r="Y6" s="136" t="s">
        <v>68</v>
      </c>
      <c r="Z6" s="136" t="s">
        <v>96</v>
      </c>
      <c r="AA6" s="136" t="s">
        <v>206</v>
      </c>
      <c r="AB6" s="136" t="s">
        <v>41</v>
      </c>
      <c r="AC6" s="136" t="s">
        <v>307</v>
      </c>
      <c r="AD6" s="136" t="s">
        <v>270</v>
      </c>
      <c r="AE6" s="136" t="s">
        <v>208</v>
      </c>
      <c r="AF6" s="136" t="s">
        <v>42</v>
      </c>
      <c r="AG6" s="136" t="s">
        <v>112</v>
      </c>
      <c r="AH6" s="136" t="s">
        <v>196</v>
      </c>
      <c r="AI6" s="136" t="s">
        <v>43</v>
      </c>
      <c r="AJ6" s="136" t="s">
        <v>104</v>
      </c>
      <c r="AK6" s="136" t="s">
        <v>72</v>
      </c>
      <c r="AL6" s="136" t="s">
        <v>300</v>
      </c>
      <c r="AM6" s="136" t="s">
        <v>44</v>
      </c>
      <c r="AN6" s="136" t="s">
        <v>45</v>
      </c>
      <c r="AO6" s="136" t="s">
        <v>291</v>
      </c>
      <c r="AP6" s="36" t="s">
        <v>46</v>
      </c>
      <c r="AQ6" s="36" t="s">
        <v>47</v>
      </c>
      <c r="AR6" s="36" t="s">
        <v>48</v>
      </c>
      <c r="AS6" s="36" t="s">
        <v>294</v>
      </c>
      <c r="AT6" s="136" t="s">
        <v>75</v>
      </c>
      <c r="AU6" s="136" t="s">
        <v>49</v>
      </c>
      <c r="AV6" s="136" t="s">
        <v>50</v>
      </c>
      <c r="AW6" s="136" t="s">
        <v>200</v>
      </c>
      <c r="AX6" s="136" t="s">
        <v>275</v>
      </c>
      <c r="AY6" s="36" t="s">
        <v>113</v>
      </c>
      <c r="AZ6" s="36" t="s">
        <v>114</v>
      </c>
      <c r="BA6" s="36" t="s">
        <v>51</v>
      </c>
      <c r="BB6" s="36" t="s">
        <v>52</v>
      </c>
      <c r="BC6" s="136" t="s">
        <v>53</v>
      </c>
      <c r="BD6" s="136" t="s">
        <v>111</v>
      </c>
      <c r="BE6" s="136" t="s">
        <v>54</v>
      </c>
      <c r="BF6" s="136" t="s">
        <v>302</v>
      </c>
      <c r="BG6" s="36" t="s">
        <v>55</v>
      </c>
      <c r="BH6" s="36" t="s">
        <v>56</v>
      </c>
      <c r="BI6" s="136" t="s">
        <v>106</v>
      </c>
      <c r="BJ6" s="136" t="s">
        <v>70</v>
      </c>
      <c r="BK6" s="136" t="s">
        <v>71</v>
      </c>
      <c r="BL6" s="136" t="s">
        <v>57</v>
      </c>
      <c r="BM6" s="36" t="s">
        <v>58</v>
      </c>
      <c r="BN6" s="36" t="s">
        <v>192</v>
      </c>
      <c r="BO6" s="136" t="s">
        <v>100</v>
      </c>
      <c r="BP6" s="36" t="s">
        <v>69</v>
      </c>
      <c r="BQ6" s="36" t="s">
        <v>273</v>
      </c>
      <c r="BR6" s="36" t="s">
        <v>59</v>
      </c>
      <c r="BS6" s="136" t="s">
        <v>110</v>
      </c>
      <c r="BT6" s="36" t="s">
        <v>179</v>
      </c>
      <c r="BU6" s="136" t="s">
        <v>180</v>
      </c>
      <c r="BV6" s="136" t="s">
        <v>194</v>
      </c>
      <c r="BW6" s="36" t="s">
        <v>60</v>
      </c>
      <c r="BX6" s="136" t="s">
        <v>199</v>
      </c>
      <c r="BY6" s="136" t="s">
        <v>197</v>
      </c>
      <c r="BZ6" s="136" t="s">
        <v>203</v>
      </c>
      <c r="CA6" s="136" t="s">
        <v>61</v>
      </c>
      <c r="CB6" s="136" t="s">
        <v>292</v>
      </c>
      <c r="CC6" s="136" t="s">
        <v>62</v>
      </c>
      <c r="CD6" s="136" t="s">
        <v>63</v>
      </c>
      <c r="CE6" s="136" t="s">
        <v>64</v>
      </c>
      <c r="CF6" s="136" t="s">
        <v>259</v>
      </c>
    </row>
    <row r="7" spans="1:86" s="3" customFormat="1" x14ac:dyDescent="0.25">
      <c r="B7" s="24" t="s">
        <v>6</v>
      </c>
      <c r="C7" s="25" t="s">
        <v>2</v>
      </c>
      <c r="D7" s="10" t="s">
        <v>3</v>
      </c>
      <c r="E7" s="10" t="s">
        <v>94</v>
      </c>
      <c r="F7" s="10" t="s">
        <v>73</v>
      </c>
      <c r="G7" s="10" t="s">
        <v>4</v>
      </c>
      <c r="H7" s="5">
        <f t="shared" ref="H7:AM7" si="0">COUNTIF(H8:H93,"*")</f>
        <v>1</v>
      </c>
      <c r="I7" s="5">
        <f t="shared" si="0"/>
        <v>1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0</v>
      </c>
      <c r="T7" s="5">
        <f t="shared" si="0"/>
        <v>0</v>
      </c>
      <c r="U7" s="5">
        <f t="shared" si="0"/>
        <v>1</v>
      </c>
      <c r="V7" s="5">
        <f t="shared" si="0"/>
        <v>0</v>
      </c>
      <c r="W7" s="5">
        <f t="shared" si="0"/>
        <v>0</v>
      </c>
      <c r="X7" s="5">
        <f t="shared" si="0"/>
        <v>0</v>
      </c>
      <c r="Y7" s="5">
        <f t="shared" si="0"/>
        <v>1</v>
      </c>
      <c r="Z7" s="5">
        <f t="shared" si="0"/>
        <v>1</v>
      </c>
      <c r="AA7" s="5">
        <f t="shared" si="0"/>
        <v>0</v>
      </c>
      <c r="AB7" s="5">
        <f t="shared" si="0"/>
        <v>1</v>
      </c>
      <c r="AC7" s="5">
        <f t="shared" si="0"/>
        <v>0</v>
      </c>
      <c r="AD7" s="5">
        <f t="shared" si="0"/>
        <v>0</v>
      </c>
      <c r="AE7" s="5">
        <f t="shared" si="0"/>
        <v>0</v>
      </c>
      <c r="AF7" s="5">
        <f t="shared" si="0"/>
        <v>0</v>
      </c>
      <c r="AG7" s="5">
        <f t="shared" si="0"/>
        <v>0</v>
      </c>
      <c r="AH7" s="5">
        <f t="shared" si="0"/>
        <v>0</v>
      </c>
      <c r="AI7" s="5">
        <f t="shared" si="0"/>
        <v>0</v>
      </c>
      <c r="AJ7" s="5">
        <f t="shared" si="0"/>
        <v>0</v>
      </c>
      <c r="AK7" s="5">
        <f t="shared" si="0"/>
        <v>0</v>
      </c>
      <c r="AL7" s="5">
        <f t="shared" si="0"/>
        <v>0</v>
      </c>
      <c r="AM7" s="5">
        <f t="shared" si="0"/>
        <v>1</v>
      </c>
      <c r="AN7" s="5">
        <f t="shared" ref="AN7:BS7" si="1">COUNTIF(AN8:AN93,"*")</f>
        <v>0</v>
      </c>
      <c r="AO7" s="5">
        <f t="shared" si="1"/>
        <v>0</v>
      </c>
      <c r="AP7" s="5">
        <f t="shared" si="1"/>
        <v>0</v>
      </c>
      <c r="AQ7" s="5">
        <f t="shared" si="1"/>
        <v>0</v>
      </c>
      <c r="AR7" s="5">
        <f t="shared" si="1"/>
        <v>16</v>
      </c>
      <c r="AS7" s="5">
        <f t="shared" si="1"/>
        <v>0</v>
      </c>
      <c r="AT7" s="5">
        <f t="shared" si="1"/>
        <v>0</v>
      </c>
      <c r="AU7" s="5">
        <f t="shared" si="1"/>
        <v>0</v>
      </c>
      <c r="AV7" s="5">
        <f t="shared" si="1"/>
        <v>0</v>
      </c>
      <c r="AW7" s="5">
        <f t="shared" si="1"/>
        <v>0</v>
      </c>
      <c r="AX7" s="5">
        <f t="shared" si="1"/>
        <v>0</v>
      </c>
      <c r="AY7" s="5">
        <f t="shared" si="1"/>
        <v>1</v>
      </c>
      <c r="AZ7" s="5">
        <f t="shared" si="1"/>
        <v>1</v>
      </c>
      <c r="BA7" s="5">
        <f t="shared" si="1"/>
        <v>1</v>
      </c>
      <c r="BB7" s="5">
        <f t="shared" si="1"/>
        <v>1</v>
      </c>
      <c r="BC7" s="5">
        <f t="shared" si="1"/>
        <v>0</v>
      </c>
      <c r="BD7" s="5">
        <f t="shared" si="1"/>
        <v>0</v>
      </c>
      <c r="BE7" s="5">
        <f t="shared" si="1"/>
        <v>1</v>
      </c>
      <c r="BF7" s="5">
        <f t="shared" si="1"/>
        <v>0</v>
      </c>
      <c r="BG7" s="5">
        <f t="shared" si="1"/>
        <v>1</v>
      </c>
      <c r="BH7" s="5">
        <f t="shared" si="1"/>
        <v>0</v>
      </c>
      <c r="BI7" s="5">
        <f t="shared" si="1"/>
        <v>0</v>
      </c>
      <c r="BJ7" s="5">
        <f t="shared" si="1"/>
        <v>0</v>
      </c>
      <c r="BK7" s="5">
        <f t="shared" si="1"/>
        <v>0</v>
      </c>
      <c r="BL7" s="5">
        <f t="shared" si="1"/>
        <v>0</v>
      </c>
      <c r="BM7" s="5">
        <f t="shared" si="1"/>
        <v>0</v>
      </c>
      <c r="BN7" s="5">
        <f t="shared" si="1"/>
        <v>0</v>
      </c>
      <c r="BO7" s="5">
        <f t="shared" si="1"/>
        <v>0</v>
      </c>
      <c r="BP7" s="5">
        <f t="shared" si="1"/>
        <v>1</v>
      </c>
      <c r="BQ7" s="5">
        <f t="shared" si="1"/>
        <v>1</v>
      </c>
      <c r="BR7" s="5">
        <f t="shared" si="1"/>
        <v>0</v>
      </c>
      <c r="BS7" s="5">
        <f t="shared" si="1"/>
        <v>0</v>
      </c>
      <c r="BT7" s="5">
        <f t="shared" ref="BT7:CF7" si="2">COUNTIF(BT8:BT93,"*")</f>
        <v>1</v>
      </c>
      <c r="BU7" s="5">
        <f t="shared" si="2"/>
        <v>0</v>
      </c>
      <c r="BV7" s="5">
        <f t="shared" si="2"/>
        <v>0</v>
      </c>
      <c r="BW7" s="5">
        <f t="shared" si="2"/>
        <v>0</v>
      </c>
      <c r="BX7" s="5">
        <f t="shared" si="2"/>
        <v>0</v>
      </c>
      <c r="BY7" s="5">
        <f t="shared" si="2"/>
        <v>0</v>
      </c>
      <c r="BZ7" s="5">
        <f t="shared" si="2"/>
        <v>4</v>
      </c>
      <c r="CA7" s="5">
        <f t="shared" si="2"/>
        <v>1</v>
      </c>
      <c r="CB7" s="5">
        <f t="shared" si="2"/>
        <v>0</v>
      </c>
      <c r="CC7" s="5">
        <f t="shared" si="2"/>
        <v>0</v>
      </c>
      <c r="CD7" s="5">
        <f t="shared" si="2"/>
        <v>0</v>
      </c>
      <c r="CE7" s="5">
        <f t="shared" si="2"/>
        <v>0</v>
      </c>
      <c r="CF7" s="5">
        <f t="shared" si="2"/>
        <v>0</v>
      </c>
    </row>
    <row r="8" spans="1:86" s="23" customFormat="1" ht="30" x14ac:dyDescent="0.25">
      <c r="A8" s="195" t="s">
        <v>379</v>
      </c>
      <c r="B8" s="185">
        <v>43101</v>
      </c>
      <c r="C8" s="15" t="s">
        <v>19</v>
      </c>
      <c r="D8" s="22" t="s">
        <v>7</v>
      </c>
      <c r="E8" s="22" t="s">
        <v>21</v>
      </c>
      <c r="F8" s="22">
        <f t="shared" ref="F8:F22" si="3">COUNTIF(H8:CF8,"*")</f>
        <v>1</v>
      </c>
      <c r="G8" s="39" t="s">
        <v>108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 t="s">
        <v>67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</row>
    <row r="9" spans="1:86" s="23" customFormat="1" ht="30" x14ac:dyDescent="0.25">
      <c r="A9" s="208" t="s">
        <v>193</v>
      </c>
      <c r="B9" s="56">
        <v>43148</v>
      </c>
      <c r="C9" s="8" t="s">
        <v>207</v>
      </c>
      <c r="D9" s="9" t="s">
        <v>0</v>
      </c>
      <c r="E9" s="9" t="s">
        <v>21</v>
      </c>
      <c r="F9" s="9">
        <f t="shared" si="3"/>
        <v>0</v>
      </c>
      <c r="G9" s="9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</row>
    <row r="10" spans="1:86" s="23" customFormat="1" ht="30" x14ac:dyDescent="0.25">
      <c r="A10" s="208"/>
      <c r="B10" s="183" t="s">
        <v>341</v>
      </c>
      <c r="C10" s="244" t="s">
        <v>381</v>
      </c>
      <c r="D10" s="33" t="s">
        <v>0</v>
      </c>
      <c r="E10" s="26" t="s">
        <v>20</v>
      </c>
      <c r="F10" s="9">
        <f t="shared" si="3"/>
        <v>1</v>
      </c>
      <c r="G10" s="35" t="s">
        <v>108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 t="s">
        <v>65</v>
      </c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</row>
    <row r="11" spans="1:86" s="23" customFormat="1" ht="30" x14ac:dyDescent="0.25">
      <c r="A11" s="210" t="s">
        <v>11</v>
      </c>
      <c r="B11" s="186">
        <v>43177</v>
      </c>
      <c r="C11" s="20" t="s">
        <v>116</v>
      </c>
      <c r="D11" s="31" t="s">
        <v>0</v>
      </c>
      <c r="E11" s="22" t="s">
        <v>21</v>
      </c>
      <c r="F11" s="22">
        <f t="shared" si="3"/>
        <v>1</v>
      </c>
      <c r="G11" s="22" t="s">
        <v>204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 t="s">
        <v>65</v>
      </c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</row>
    <row r="12" spans="1:86" s="23" customFormat="1" ht="30" x14ac:dyDescent="0.25">
      <c r="A12" s="202"/>
      <c r="B12" s="186">
        <v>43184</v>
      </c>
      <c r="C12" s="238" t="s">
        <v>5</v>
      </c>
      <c r="D12" s="31" t="s">
        <v>383</v>
      </c>
      <c r="E12" s="22" t="s">
        <v>20</v>
      </c>
      <c r="F12" s="22">
        <f t="shared" si="3"/>
        <v>1</v>
      </c>
      <c r="G12" s="22" t="s">
        <v>108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 t="s">
        <v>118</v>
      </c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</row>
    <row r="13" spans="1:86" s="23" customFormat="1" ht="30" x14ac:dyDescent="0.25">
      <c r="A13" s="208" t="s">
        <v>12</v>
      </c>
      <c r="B13" s="183">
        <v>43197</v>
      </c>
      <c r="C13" s="8" t="s">
        <v>267</v>
      </c>
      <c r="D13" s="33" t="s">
        <v>0</v>
      </c>
      <c r="E13" s="9" t="s">
        <v>21</v>
      </c>
      <c r="F13" s="9">
        <f t="shared" si="3"/>
        <v>0</v>
      </c>
      <c r="G13" s="9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</row>
    <row r="14" spans="1:86" s="7" customFormat="1" ht="30" x14ac:dyDescent="0.25">
      <c r="A14" s="208"/>
      <c r="B14" s="16">
        <v>43206</v>
      </c>
      <c r="C14" s="8" t="s">
        <v>18</v>
      </c>
      <c r="D14" s="9" t="s">
        <v>0</v>
      </c>
      <c r="E14" s="9" t="s">
        <v>21</v>
      </c>
      <c r="F14" s="9">
        <f t="shared" si="3"/>
        <v>4</v>
      </c>
      <c r="G14" s="9" t="s">
        <v>327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 t="s">
        <v>65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 t="s">
        <v>65</v>
      </c>
      <c r="AS14" s="35"/>
      <c r="AT14" s="35"/>
      <c r="AU14" s="35"/>
      <c r="AV14" s="35"/>
      <c r="AW14" s="35"/>
      <c r="AX14" s="35"/>
      <c r="AY14" s="35"/>
      <c r="AZ14" s="35"/>
      <c r="BA14" s="35" t="s">
        <v>65</v>
      </c>
      <c r="BB14" s="35" t="s">
        <v>65</v>
      </c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</row>
    <row r="15" spans="1:86" s="7" customFormat="1" ht="30" x14ac:dyDescent="0.25">
      <c r="A15" s="208"/>
      <c r="B15" s="183">
        <v>43211</v>
      </c>
      <c r="C15" s="8" t="s">
        <v>261</v>
      </c>
      <c r="D15" s="33" t="s">
        <v>209</v>
      </c>
      <c r="E15" s="33" t="s">
        <v>21</v>
      </c>
      <c r="F15" s="33">
        <f>COUNTIF(H15:CF15,"*")</f>
        <v>0</v>
      </c>
      <c r="G15" s="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</row>
    <row r="16" spans="1:86" s="7" customFormat="1" ht="30" x14ac:dyDescent="0.25">
      <c r="A16" s="208"/>
      <c r="B16" s="209" t="s">
        <v>342</v>
      </c>
      <c r="C16" s="238" t="s">
        <v>98</v>
      </c>
      <c r="D16" s="9" t="s">
        <v>0</v>
      </c>
      <c r="E16" s="9" t="s">
        <v>20</v>
      </c>
      <c r="F16" s="9">
        <f t="shared" si="3"/>
        <v>1</v>
      </c>
      <c r="G16" s="26" t="s">
        <v>108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 t="s">
        <v>321</v>
      </c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</row>
    <row r="17" spans="1:84" s="7" customFormat="1" ht="30" x14ac:dyDescent="0.25">
      <c r="A17" s="208"/>
      <c r="B17" s="205"/>
      <c r="C17" s="8" t="s">
        <v>182</v>
      </c>
      <c r="D17" s="9" t="s">
        <v>99</v>
      </c>
      <c r="E17" s="9" t="s">
        <v>20</v>
      </c>
      <c r="F17" s="9">
        <f t="shared" si="3"/>
        <v>0</v>
      </c>
      <c r="G17" s="9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</row>
    <row r="18" spans="1:84" s="23" customFormat="1" ht="30" x14ac:dyDescent="0.25">
      <c r="A18" s="208"/>
      <c r="B18" s="209">
        <v>43212</v>
      </c>
      <c r="C18" s="8" t="s">
        <v>195</v>
      </c>
      <c r="D18" s="33" t="s">
        <v>0</v>
      </c>
      <c r="E18" s="9" t="s">
        <v>21</v>
      </c>
      <c r="F18" s="9">
        <f t="shared" si="3"/>
        <v>0</v>
      </c>
      <c r="G18" s="9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</row>
    <row r="19" spans="1:84" s="7" customFormat="1" ht="30" x14ac:dyDescent="0.25">
      <c r="A19" s="208"/>
      <c r="B19" s="204"/>
      <c r="C19" s="8" t="s">
        <v>271</v>
      </c>
      <c r="D19" s="9" t="s">
        <v>0</v>
      </c>
      <c r="E19" s="9" t="s">
        <v>21</v>
      </c>
      <c r="F19" s="9">
        <f t="shared" si="3"/>
        <v>0</v>
      </c>
      <c r="G19" s="9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</row>
    <row r="20" spans="1:84" s="7" customFormat="1" ht="24" x14ac:dyDescent="0.25">
      <c r="A20" s="208"/>
      <c r="B20" s="204"/>
      <c r="C20" s="241" t="s">
        <v>276</v>
      </c>
      <c r="D20" s="9" t="s">
        <v>0</v>
      </c>
      <c r="E20" s="9" t="s">
        <v>21</v>
      </c>
      <c r="F20" s="9">
        <f t="shared" si="3"/>
        <v>0</v>
      </c>
      <c r="G20" s="9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</row>
    <row r="21" spans="1:84" s="7" customFormat="1" ht="30" x14ac:dyDescent="0.25">
      <c r="A21" s="208"/>
      <c r="B21" s="205"/>
      <c r="C21" s="8" t="s">
        <v>268</v>
      </c>
      <c r="D21" s="9" t="s">
        <v>269</v>
      </c>
      <c r="E21" s="9" t="s">
        <v>21</v>
      </c>
      <c r="F21" s="9">
        <f>COUNTIF(H21:CF21,"*")</f>
        <v>0</v>
      </c>
      <c r="G21" s="9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</row>
    <row r="22" spans="1:84" s="7" customFormat="1" ht="30" x14ac:dyDescent="0.25">
      <c r="A22" s="208"/>
      <c r="B22" s="159">
        <v>43218</v>
      </c>
      <c r="C22" s="8" t="s">
        <v>260</v>
      </c>
      <c r="D22" s="9" t="s">
        <v>209</v>
      </c>
      <c r="E22" s="9" t="s">
        <v>21</v>
      </c>
      <c r="F22" s="9">
        <f t="shared" si="3"/>
        <v>0</v>
      </c>
      <c r="G22" s="9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spans="1:84" s="7" customFormat="1" ht="45" x14ac:dyDescent="0.25">
      <c r="A23" s="206" t="s">
        <v>13</v>
      </c>
      <c r="B23" s="203">
        <v>43226</v>
      </c>
      <c r="C23" s="238" t="s">
        <v>353</v>
      </c>
      <c r="D23" s="22" t="s">
        <v>382</v>
      </c>
      <c r="E23" s="22" t="s">
        <v>21</v>
      </c>
      <c r="F23" s="22">
        <f>COUNTIF(H23:CF23,"*")</f>
        <v>1</v>
      </c>
      <c r="G23" s="22" t="s">
        <v>329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 t="s">
        <v>328</v>
      </c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</row>
    <row r="24" spans="1:84" s="7" customFormat="1" ht="30" x14ac:dyDescent="0.25">
      <c r="A24" s="206"/>
      <c r="B24" s="207"/>
      <c r="C24" s="20" t="s">
        <v>9</v>
      </c>
      <c r="D24" s="22" t="s">
        <v>0</v>
      </c>
      <c r="E24" s="22" t="s">
        <v>21</v>
      </c>
      <c r="F24" s="22">
        <f>COUNTIF(H24:CF24,"*")</f>
        <v>0</v>
      </c>
      <c r="G24" s="22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</row>
    <row r="25" spans="1:84" s="7" customFormat="1" ht="30" x14ac:dyDescent="0.25">
      <c r="A25" s="206"/>
      <c r="B25" s="131">
        <v>43228</v>
      </c>
      <c r="C25" s="15" t="s">
        <v>186</v>
      </c>
      <c r="D25" s="31" t="s">
        <v>288</v>
      </c>
      <c r="E25" s="31" t="s">
        <v>21</v>
      </c>
      <c r="F25" s="31">
        <f t="shared" ref="F25:F33" si="4">COUNTIF(H25:CF25,"*")</f>
        <v>0</v>
      </c>
      <c r="G25" s="31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</row>
    <row r="26" spans="1:84" s="7" customFormat="1" ht="30" x14ac:dyDescent="0.25">
      <c r="A26" s="206"/>
      <c r="B26" s="186" t="s">
        <v>343</v>
      </c>
      <c r="C26" s="15" t="s">
        <v>272</v>
      </c>
      <c r="D26" s="31" t="s">
        <v>339</v>
      </c>
      <c r="E26" s="31" t="s">
        <v>21</v>
      </c>
      <c r="F26" s="31">
        <f t="shared" si="4"/>
        <v>1</v>
      </c>
      <c r="G26" s="31" t="s">
        <v>108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 t="s">
        <v>321</v>
      </c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</row>
    <row r="27" spans="1:84" s="132" customFormat="1" ht="30" x14ac:dyDescent="0.25">
      <c r="A27" s="206"/>
      <c r="B27" s="203">
        <v>43239</v>
      </c>
      <c r="C27" s="20" t="s">
        <v>181</v>
      </c>
      <c r="D27" s="22" t="s">
        <v>10</v>
      </c>
      <c r="E27" s="22" t="s">
        <v>21</v>
      </c>
      <c r="F27" s="22">
        <f t="shared" si="4"/>
        <v>0</v>
      </c>
      <c r="G27" s="22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</row>
    <row r="28" spans="1:84" s="7" customFormat="1" ht="30" x14ac:dyDescent="0.25">
      <c r="A28" s="206"/>
      <c r="B28" s="204"/>
      <c r="C28" s="189" t="s">
        <v>101</v>
      </c>
      <c r="D28" s="22" t="s">
        <v>10</v>
      </c>
      <c r="E28" s="22" t="s">
        <v>21</v>
      </c>
      <c r="F28" s="22">
        <f t="shared" si="4"/>
        <v>0</v>
      </c>
      <c r="G28" s="5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</row>
    <row r="29" spans="1:84" s="7" customFormat="1" ht="30" x14ac:dyDescent="0.25">
      <c r="A29" s="206"/>
      <c r="B29" s="204"/>
      <c r="C29" s="137" t="s">
        <v>198</v>
      </c>
      <c r="D29" s="22" t="s">
        <v>1</v>
      </c>
      <c r="E29" s="22" t="s">
        <v>20</v>
      </c>
      <c r="F29" s="22">
        <f t="shared" si="4"/>
        <v>0</v>
      </c>
      <c r="G29" s="5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</row>
    <row r="30" spans="1:84" s="7" customFormat="1" ht="30" x14ac:dyDescent="0.25">
      <c r="A30" s="206"/>
      <c r="B30" s="205"/>
      <c r="C30" s="15" t="s">
        <v>103</v>
      </c>
      <c r="D30" s="22" t="s">
        <v>384</v>
      </c>
      <c r="E30" s="22" t="s">
        <v>21</v>
      </c>
      <c r="F30" s="22">
        <f t="shared" si="4"/>
        <v>0</v>
      </c>
      <c r="G30" s="22" t="s">
        <v>330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</row>
    <row r="31" spans="1:84" s="7" customFormat="1" ht="30" x14ac:dyDescent="0.25">
      <c r="A31" s="206"/>
      <c r="B31" s="207">
        <v>43240</v>
      </c>
      <c r="C31" s="15" t="s">
        <v>354</v>
      </c>
      <c r="D31" s="22" t="s">
        <v>384</v>
      </c>
      <c r="E31" s="22" t="s">
        <v>20</v>
      </c>
      <c r="F31" s="22">
        <f t="shared" si="4"/>
        <v>1</v>
      </c>
      <c r="G31" s="22" t="s">
        <v>334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 t="s">
        <v>322</v>
      </c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</row>
    <row r="32" spans="1:84" s="7" customFormat="1" ht="30" x14ac:dyDescent="0.25">
      <c r="A32" s="206"/>
      <c r="B32" s="207"/>
      <c r="C32" s="20" t="s">
        <v>355</v>
      </c>
      <c r="D32" s="22" t="s">
        <v>1</v>
      </c>
      <c r="E32" s="22" t="s">
        <v>20</v>
      </c>
      <c r="F32" s="22">
        <f t="shared" si="4"/>
        <v>0</v>
      </c>
      <c r="G32" s="22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</row>
    <row r="33" spans="1:84" s="7" customFormat="1" ht="24" x14ac:dyDescent="0.25">
      <c r="A33" s="206"/>
      <c r="B33" s="207"/>
      <c r="C33" s="240" t="s">
        <v>290</v>
      </c>
      <c r="D33" s="22" t="s">
        <v>0</v>
      </c>
      <c r="E33" s="22" t="s">
        <v>21</v>
      </c>
      <c r="F33" s="22">
        <f t="shared" si="4"/>
        <v>1</v>
      </c>
      <c r="G33" s="22" t="s">
        <v>295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 t="s">
        <v>65</v>
      </c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</row>
    <row r="34" spans="1:84" s="23" customFormat="1" ht="30" x14ac:dyDescent="0.25">
      <c r="A34" s="215" t="s">
        <v>14</v>
      </c>
      <c r="B34" s="209">
        <v>43254</v>
      </c>
      <c r="C34" s="8" t="s">
        <v>356</v>
      </c>
      <c r="D34" s="33" t="s">
        <v>1</v>
      </c>
      <c r="E34" s="9" t="s">
        <v>20</v>
      </c>
      <c r="F34" s="9">
        <f>COUNTIF(H34:CF34,"*")</f>
        <v>0</v>
      </c>
      <c r="G34" s="9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</row>
    <row r="35" spans="1:84" s="23" customFormat="1" ht="45" x14ac:dyDescent="0.25">
      <c r="A35" s="216"/>
      <c r="B35" s="204"/>
      <c r="C35" s="238" t="s">
        <v>357</v>
      </c>
      <c r="D35" s="9" t="s">
        <v>382</v>
      </c>
      <c r="E35" s="9" t="s">
        <v>21</v>
      </c>
      <c r="F35" s="9">
        <f>COUNTIF(H35:CF35,"*")</f>
        <v>1</v>
      </c>
      <c r="G35" s="9" t="s">
        <v>333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 t="s">
        <v>331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</row>
    <row r="36" spans="1:84" s="7" customFormat="1" ht="30" x14ac:dyDescent="0.25">
      <c r="A36" s="216"/>
      <c r="B36" s="133">
        <v>43256</v>
      </c>
      <c r="C36" s="15" t="s">
        <v>187</v>
      </c>
      <c r="D36" s="33" t="s">
        <v>288</v>
      </c>
      <c r="E36" s="33" t="s">
        <v>21</v>
      </c>
      <c r="F36" s="33">
        <f t="shared" ref="F36:F47" si="5">COUNTIF(H36:CF36,"*")</f>
        <v>0</v>
      </c>
      <c r="G36" s="33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</row>
    <row r="37" spans="1:84" s="7" customFormat="1" ht="30" x14ac:dyDescent="0.25">
      <c r="A37" s="216"/>
      <c r="B37" s="194">
        <v>43260</v>
      </c>
      <c r="C37" s="15" t="s">
        <v>358</v>
      </c>
      <c r="D37" s="33" t="s">
        <v>350</v>
      </c>
      <c r="E37" s="33"/>
      <c r="F37" s="33"/>
      <c r="G37" s="33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</row>
    <row r="38" spans="1:84" s="7" customFormat="1" ht="30" x14ac:dyDescent="0.25">
      <c r="A38" s="216"/>
      <c r="B38" s="217">
        <v>43261</v>
      </c>
      <c r="C38" s="15" t="s">
        <v>359</v>
      </c>
      <c r="D38" s="33" t="s">
        <v>351</v>
      </c>
      <c r="E38" s="9" t="s">
        <v>20</v>
      </c>
      <c r="F38" s="9">
        <f t="shared" si="5"/>
        <v>0</v>
      </c>
      <c r="G38" s="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</row>
    <row r="39" spans="1:84" s="7" customFormat="1" ht="30" x14ac:dyDescent="0.25">
      <c r="A39" s="216"/>
      <c r="B39" s="204"/>
      <c r="C39" s="8" t="s">
        <v>360</v>
      </c>
      <c r="D39" s="9" t="s">
        <v>1</v>
      </c>
      <c r="E39" s="9" t="s">
        <v>20</v>
      </c>
      <c r="F39" s="9">
        <f t="shared" si="5"/>
        <v>0</v>
      </c>
      <c r="G39" s="9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</row>
    <row r="40" spans="1:84" s="7" customFormat="1" ht="30" x14ac:dyDescent="0.25">
      <c r="A40" s="216"/>
      <c r="B40" s="205"/>
      <c r="C40" s="8" t="s">
        <v>28</v>
      </c>
      <c r="D40" s="33" t="s">
        <v>10</v>
      </c>
      <c r="E40" s="9" t="s">
        <v>21</v>
      </c>
      <c r="F40" s="9">
        <f t="shared" si="5"/>
        <v>0</v>
      </c>
      <c r="G40" s="26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</row>
    <row r="41" spans="1:84" s="7" customFormat="1" ht="30" x14ac:dyDescent="0.25">
      <c r="A41" s="216"/>
      <c r="B41" s="14" t="s">
        <v>344</v>
      </c>
      <c r="C41" s="15" t="s">
        <v>240</v>
      </c>
      <c r="D41" s="9" t="s">
        <v>340</v>
      </c>
      <c r="E41" s="9" t="s">
        <v>21</v>
      </c>
      <c r="F41" s="9">
        <f t="shared" si="5"/>
        <v>0</v>
      </c>
      <c r="G41" s="9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</row>
    <row r="42" spans="1:84" s="132" customFormat="1" ht="30" x14ac:dyDescent="0.25">
      <c r="A42" s="216"/>
      <c r="B42" s="183" t="s">
        <v>312</v>
      </c>
      <c r="C42" s="8" t="s">
        <v>266</v>
      </c>
      <c r="D42" s="33" t="s">
        <v>0</v>
      </c>
      <c r="E42" s="33" t="s">
        <v>20</v>
      </c>
      <c r="F42" s="9">
        <f t="shared" si="5"/>
        <v>0</v>
      </c>
      <c r="G42" s="33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</row>
    <row r="43" spans="1:84" s="7" customFormat="1" ht="45" x14ac:dyDescent="0.25">
      <c r="A43" s="216"/>
      <c r="B43" s="218">
        <v>43268</v>
      </c>
      <c r="C43" s="8" t="s">
        <v>361</v>
      </c>
      <c r="D43" s="9" t="s">
        <v>382</v>
      </c>
      <c r="E43" s="9" t="s">
        <v>21</v>
      </c>
      <c r="F43" s="9">
        <f t="shared" si="5"/>
        <v>0</v>
      </c>
      <c r="G43" s="198" t="s">
        <v>335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</row>
    <row r="44" spans="1:84" s="7" customFormat="1" ht="30" x14ac:dyDescent="0.25">
      <c r="A44" s="216"/>
      <c r="B44" s="205"/>
      <c r="C44" s="8" t="s">
        <v>362</v>
      </c>
      <c r="D44" s="9" t="s">
        <v>1</v>
      </c>
      <c r="E44" s="9" t="s">
        <v>20</v>
      </c>
      <c r="F44" s="9">
        <f t="shared" si="5"/>
        <v>2</v>
      </c>
      <c r="G44" s="9" t="s">
        <v>323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 t="s">
        <v>66</v>
      </c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 t="s">
        <v>66</v>
      </c>
      <c r="CA44" s="35"/>
      <c r="CB44" s="35"/>
      <c r="CC44" s="35"/>
      <c r="CD44" s="35"/>
      <c r="CE44" s="35"/>
      <c r="CF44" s="35"/>
    </row>
    <row r="45" spans="1:84" s="7" customFormat="1" ht="30" x14ac:dyDescent="0.25">
      <c r="A45" s="216"/>
      <c r="B45" s="133">
        <v>43275</v>
      </c>
      <c r="C45" s="8" t="s">
        <v>363</v>
      </c>
      <c r="D45" s="9" t="s">
        <v>1</v>
      </c>
      <c r="E45" s="9" t="s">
        <v>20</v>
      </c>
      <c r="F45" s="9">
        <f t="shared" si="5"/>
        <v>0</v>
      </c>
      <c r="G45" s="190" t="s">
        <v>332</v>
      </c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</row>
    <row r="46" spans="1:84" s="135" customFormat="1" ht="30" x14ac:dyDescent="0.25">
      <c r="A46" s="216"/>
      <c r="B46" s="184">
        <v>43281</v>
      </c>
      <c r="C46" s="8" t="s">
        <v>364</v>
      </c>
      <c r="D46" s="9" t="s">
        <v>1</v>
      </c>
      <c r="E46" s="9" t="s">
        <v>21</v>
      </c>
      <c r="F46" s="9">
        <f t="shared" si="5"/>
        <v>0</v>
      </c>
      <c r="G46" s="9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</row>
    <row r="47" spans="1:84" s="7" customFormat="1" ht="32.25" customHeight="1" x14ac:dyDescent="0.25">
      <c r="A47" s="220" t="s">
        <v>119</v>
      </c>
      <c r="B47" s="131">
        <v>43282</v>
      </c>
      <c r="C47" s="20" t="s">
        <v>365</v>
      </c>
      <c r="D47" s="22" t="s">
        <v>1</v>
      </c>
      <c r="E47" s="22" t="s">
        <v>20</v>
      </c>
      <c r="F47" s="22">
        <f t="shared" si="5"/>
        <v>0</v>
      </c>
      <c r="G47" s="22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</row>
    <row r="48" spans="1:84" s="7" customFormat="1" ht="30" x14ac:dyDescent="0.25">
      <c r="A48" s="221"/>
      <c r="B48" s="131">
        <v>43284</v>
      </c>
      <c r="C48" s="15" t="s">
        <v>188</v>
      </c>
      <c r="D48" s="31" t="s">
        <v>288</v>
      </c>
      <c r="E48" s="31" t="s">
        <v>21</v>
      </c>
      <c r="F48" s="31">
        <f>COUNTIF(H48:CF48,"*")</f>
        <v>0</v>
      </c>
      <c r="G48" s="31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</row>
    <row r="49" spans="1:84" s="7" customFormat="1" ht="45" x14ac:dyDescent="0.25">
      <c r="A49" s="221"/>
      <c r="B49" s="131">
        <v>43288</v>
      </c>
      <c r="C49" s="240" t="s">
        <v>366</v>
      </c>
      <c r="D49" s="22" t="s">
        <v>382</v>
      </c>
      <c r="E49" s="22" t="s">
        <v>21</v>
      </c>
      <c r="F49" s="22">
        <f t="shared" ref="F49:F63" si="6">COUNTIF(H49:CF49,"*")</f>
        <v>1</v>
      </c>
      <c r="G49" s="22" t="s">
        <v>108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 t="s">
        <v>324</v>
      </c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</row>
    <row r="50" spans="1:84" s="7" customFormat="1" ht="30" x14ac:dyDescent="0.25">
      <c r="A50" s="221"/>
      <c r="B50" s="131" t="s">
        <v>345</v>
      </c>
      <c r="C50" s="20" t="s">
        <v>17</v>
      </c>
      <c r="D50" s="22" t="s">
        <v>7</v>
      </c>
      <c r="E50" s="22" t="s">
        <v>20</v>
      </c>
      <c r="F50" s="22">
        <f t="shared" si="6"/>
        <v>0</v>
      </c>
      <c r="G50" s="22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</row>
    <row r="51" spans="1:84" s="7" customFormat="1" ht="30" x14ac:dyDescent="0.25">
      <c r="A51" s="221"/>
      <c r="B51" s="185">
        <v>43295</v>
      </c>
      <c r="C51" s="20" t="s">
        <v>262</v>
      </c>
      <c r="D51" s="22" t="s">
        <v>209</v>
      </c>
      <c r="E51" s="22" t="s">
        <v>21</v>
      </c>
      <c r="F51" s="22">
        <f t="shared" si="6"/>
        <v>1</v>
      </c>
      <c r="G51" s="22" t="s">
        <v>293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 t="s">
        <v>317</v>
      </c>
      <c r="CA51" s="35"/>
      <c r="CB51" s="35"/>
      <c r="CC51" s="35"/>
      <c r="CD51" s="35"/>
      <c r="CE51" s="35"/>
      <c r="CF51" s="35"/>
    </row>
    <row r="52" spans="1:84" s="7" customFormat="1" ht="30" x14ac:dyDescent="0.25">
      <c r="A52" s="221"/>
      <c r="B52" s="203">
        <v>43296</v>
      </c>
      <c r="C52" s="20" t="s">
        <v>296</v>
      </c>
      <c r="D52" s="22" t="s">
        <v>209</v>
      </c>
      <c r="E52" s="22" t="s">
        <v>21</v>
      </c>
      <c r="F52" s="22">
        <f t="shared" si="6"/>
        <v>0</v>
      </c>
      <c r="G52" s="22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</row>
    <row r="53" spans="1:84" s="7" customFormat="1" ht="32.25" customHeight="1" x14ac:dyDescent="0.25">
      <c r="A53" s="221"/>
      <c r="B53" s="204"/>
      <c r="C53" s="20" t="s">
        <v>367</v>
      </c>
      <c r="D53" s="22" t="s">
        <v>22</v>
      </c>
      <c r="E53" s="22" t="s">
        <v>20</v>
      </c>
      <c r="F53" s="22">
        <f t="shared" si="6"/>
        <v>0</v>
      </c>
      <c r="G53" s="22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</row>
    <row r="54" spans="1:84" s="7" customFormat="1" ht="30" x14ac:dyDescent="0.25">
      <c r="A54" s="221"/>
      <c r="B54" s="205"/>
      <c r="C54" s="128" t="s">
        <v>368</v>
      </c>
      <c r="D54" s="127" t="s">
        <v>1</v>
      </c>
      <c r="E54" s="22" t="s">
        <v>20</v>
      </c>
      <c r="F54" s="22">
        <f t="shared" si="6"/>
        <v>0</v>
      </c>
      <c r="G54" s="127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</row>
    <row r="55" spans="1:84" s="132" customFormat="1" ht="30" x14ac:dyDescent="0.25">
      <c r="A55" s="221"/>
      <c r="B55" s="131">
        <v>43298</v>
      </c>
      <c r="C55" s="15" t="s">
        <v>189</v>
      </c>
      <c r="D55" s="31" t="s">
        <v>288</v>
      </c>
      <c r="E55" s="31" t="s">
        <v>21</v>
      </c>
      <c r="F55" s="31">
        <f t="shared" si="6"/>
        <v>0</v>
      </c>
      <c r="G55" s="31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</row>
    <row r="56" spans="1:84" s="7" customFormat="1" ht="32.25" customHeight="1" x14ac:dyDescent="0.25">
      <c r="A56" s="221"/>
      <c r="B56" s="60">
        <v>43302</v>
      </c>
      <c r="C56" s="20" t="s">
        <v>117</v>
      </c>
      <c r="D56" s="22" t="s">
        <v>385</v>
      </c>
      <c r="E56" s="22" t="s">
        <v>20</v>
      </c>
      <c r="F56" s="22">
        <f t="shared" si="6"/>
        <v>0</v>
      </c>
      <c r="G56" s="22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</row>
    <row r="57" spans="1:84" s="7" customFormat="1" ht="30" x14ac:dyDescent="0.25">
      <c r="A57" s="221"/>
      <c r="B57" s="203">
        <v>43303</v>
      </c>
      <c r="C57" s="20" t="s">
        <v>16</v>
      </c>
      <c r="D57" s="22" t="s">
        <v>385</v>
      </c>
      <c r="E57" s="22" t="s">
        <v>20</v>
      </c>
      <c r="F57" s="22">
        <f t="shared" si="6"/>
        <v>0</v>
      </c>
      <c r="G57" s="22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</row>
    <row r="58" spans="1:84" s="7" customFormat="1" ht="33.75" x14ac:dyDescent="0.25">
      <c r="A58" s="221"/>
      <c r="B58" s="205"/>
      <c r="C58" s="15" t="s">
        <v>8</v>
      </c>
      <c r="D58" s="22" t="s">
        <v>1</v>
      </c>
      <c r="E58" s="22" t="s">
        <v>21</v>
      </c>
      <c r="F58" s="22">
        <f t="shared" si="6"/>
        <v>10</v>
      </c>
      <c r="G58" s="39" t="s">
        <v>336</v>
      </c>
      <c r="H58" s="35" t="s">
        <v>74</v>
      </c>
      <c r="I58" s="35" t="s">
        <v>74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 t="s">
        <v>74</v>
      </c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 t="s">
        <v>74</v>
      </c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 t="s">
        <v>74</v>
      </c>
      <c r="AZ58" s="35" t="s">
        <v>74</v>
      </c>
      <c r="BA58" s="35"/>
      <c r="BB58" s="35"/>
      <c r="BC58" s="35"/>
      <c r="BD58" s="35"/>
      <c r="BE58" s="35"/>
      <c r="BF58" s="35"/>
      <c r="BG58" s="35" t="s">
        <v>74</v>
      </c>
      <c r="BH58" s="35"/>
      <c r="BI58" s="35"/>
      <c r="BJ58" s="35"/>
      <c r="BK58" s="35"/>
      <c r="BL58" s="35"/>
      <c r="BM58" s="35"/>
      <c r="BN58" s="35"/>
      <c r="BO58" s="35"/>
      <c r="BP58" s="35" t="s">
        <v>74</v>
      </c>
      <c r="BQ58" s="35" t="s">
        <v>74</v>
      </c>
      <c r="BR58" s="35"/>
      <c r="BS58" s="35"/>
      <c r="BT58" s="35"/>
      <c r="BU58" s="35"/>
      <c r="BV58" s="35"/>
      <c r="BW58" s="35"/>
      <c r="BX58" s="35"/>
      <c r="BY58" s="35"/>
      <c r="BZ58" s="35"/>
      <c r="CA58" s="35" t="s">
        <v>74</v>
      </c>
      <c r="CB58" s="35"/>
      <c r="CC58" s="35"/>
      <c r="CD58" s="35"/>
      <c r="CE58" s="35"/>
      <c r="CF58" s="35"/>
    </row>
    <row r="59" spans="1:84" s="7" customFormat="1" ht="30" x14ac:dyDescent="0.25">
      <c r="A59" s="221"/>
      <c r="B59" s="193">
        <v>43309</v>
      </c>
      <c r="C59" s="15" t="s">
        <v>191</v>
      </c>
      <c r="D59" s="31" t="s">
        <v>288</v>
      </c>
      <c r="E59" s="31" t="s">
        <v>21</v>
      </c>
      <c r="F59" s="31">
        <f>COUNTIF(H59:CF59,"*")</f>
        <v>0</v>
      </c>
      <c r="G59" s="31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</row>
    <row r="60" spans="1:84" s="7" customFormat="1" ht="30" x14ac:dyDescent="0.25">
      <c r="A60" s="221"/>
      <c r="B60" s="193">
        <v>43310</v>
      </c>
      <c r="C60" s="20" t="s">
        <v>325</v>
      </c>
      <c r="D60" s="22" t="s">
        <v>1</v>
      </c>
      <c r="E60" s="22"/>
      <c r="F60" s="31">
        <f>COUNTIF(H60:CF60,"*")</f>
        <v>0</v>
      </c>
      <c r="G60" s="39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</row>
    <row r="61" spans="1:84" s="7" customFormat="1" ht="30" x14ac:dyDescent="0.25">
      <c r="A61" s="215"/>
      <c r="B61" s="16">
        <v>43316</v>
      </c>
      <c r="C61" s="30" t="s">
        <v>301</v>
      </c>
      <c r="D61" s="34" t="s">
        <v>10</v>
      </c>
      <c r="E61" s="26" t="s">
        <v>21</v>
      </c>
      <c r="F61" s="9">
        <f t="shared" si="6"/>
        <v>0</v>
      </c>
      <c r="G61" s="28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</row>
    <row r="62" spans="1:84" s="132" customFormat="1" ht="30" x14ac:dyDescent="0.25">
      <c r="A62" s="216"/>
      <c r="B62" s="133">
        <v>43319</v>
      </c>
      <c r="C62" s="15" t="s">
        <v>190</v>
      </c>
      <c r="D62" s="33" t="s">
        <v>288</v>
      </c>
      <c r="E62" s="33" t="s">
        <v>21</v>
      </c>
      <c r="F62" s="33">
        <f t="shared" si="6"/>
        <v>0</v>
      </c>
      <c r="G62" s="33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</row>
    <row r="63" spans="1:84" s="7" customFormat="1" ht="30" x14ac:dyDescent="0.25">
      <c r="A63" s="216"/>
      <c r="B63" s="16">
        <v>43323</v>
      </c>
      <c r="C63" s="239" t="s">
        <v>369</v>
      </c>
      <c r="D63" s="34" t="s">
        <v>351</v>
      </c>
      <c r="E63" s="26" t="s">
        <v>20</v>
      </c>
      <c r="F63" s="9">
        <f t="shared" si="6"/>
        <v>0</v>
      </c>
      <c r="G63" s="192" t="s">
        <v>313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</row>
    <row r="64" spans="1:84" s="7" customFormat="1" ht="30" x14ac:dyDescent="0.25">
      <c r="A64" s="216"/>
      <c r="B64" s="191" t="s">
        <v>346</v>
      </c>
      <c r="C64" s="238" t="s">
        <v>370</v>
      </c>
      <c r="D64" s="9" t="s">
        <v>1</v>
      </c>
      <c r="E64" s="26" t="s">
        <v>20</v>
      </c>
      <c r="F64" s="9">
        <f t="shared" ref="F64:F85" si="7">COUNTIF(H64:CF64,"*")</f>
        <v>0</v>
      </c>
      <c r="G64" s="9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</row>
    <row r="65" spans="1:84" s="7" customFormat="1" ht="45" x14ac:dyDescent="0.25">
      <c r="A65" s="216"/>
      <c r="B65" s="16">
        <v>43331</v>
      </c>
      <c r="C65" s="30" t="s">
        <v>371</v>
      </c>
      <c r="D65" s="28" t="s">
        <v>382</v>
      </c>
      <c r="E65" s="26" t="s">
        <v>21</v>
      </c>
      <c r="F65" s="9">
        <f t="shared" si="7"/>
        <v>1</v>
      </c>
      <c r="G65" s="28" t="s">
        <v>108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 t="s">
        <v>324</v>
      </c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</row>
    <row r="66" spans="1:84" s="7" customFormat="1" ht="30" x14ac:dyDescent="0.25">
      <c r="A66" s="216"/>
      <c r="B66" s="218">
        <v>43337</v>
      </c>
      <c r="C66" s="30" t="s">
        <v>263</v>
      </c>
      <c r="D66" s="28" t="s">
        <v>209</v>
      </c>
      <c r="E66" s="26" t="s">
        <v>21</v>
      </c>
      <c r="F66" s="9">
        <f t="shared" si="7"/>
        <v>1</v>
      </c>
      <c r="G66" s="28" t="s">
        <v>293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 t="s">
        <v>317</v>
      </c>
      <c r="CA66" s="35"/>
      <c r="CB66" s="35"/>
      <c r="CC66" s="35"/>
      <c r="CD66" s="35"/>
      <c r="CE66" s="35"/>
      <c r="CF66" s="35"/>
    </row>
    <row r="67" spans="1:84" s="7" customFormat="1" ht="30" x14ac:dyDescent="0.25">
      <c r="A67" s="216"/>
      <c r="B67" s="204"/>
      <c r="C67" s="239" t="s">
        <v>372</v>
      </c>
      <c r="D67" s="28" t="s">
        <v>352</v>
      </c>
      <c r="E67" s="26" t="s">
        <v>20</v>
      </c>
      <c r="F67" s="9">
        <f t="shared" si="7"/>
        <v>0</v>
      </c>
      <c r="G67" s="28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</row>
    <row r="68" spans="1:84" s="7" customFormat="1" ht="45" x14ac:dyDescent="0.25">
      <c r="A68" s="216"/>
      <c r="B68" s="205"/>
      <c r="C68" s="8" t="s">
        <v>373</v>
      </c>
      <c r="D68" s="9" t="s">
        <v>382</v>
      </c>
      <c r="E68" s="9" t="s">
        <v>21</v>
      </c>
      <c r="F68" s="9">
        <f>COUNTIF(H68:CF68,"*")</f>
        <v>0</v>
      </c>
      <c r="G68" s="198" t="s">
        <v>335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</row>
    <row r="69" spans="1:84" s="132" customFormat="1" ht="45" x14ac:dyDescent="0.25">
      <c r="A69" s="216"/>
      <c r="B69" s="16">
        <v>43338</v>
      </c>
      <c r="C69" s="242" t="s">
        <v>314</v>
      </c>
      <c r="D69" s="33" t="s">
        <v>326</v>
      </c>
      <c r="E69" s="33" t="s">
        <v>21</v>
      </c>
      <c r="F69" s="33">
        <f t="shared" si="7"/>
        <v>0</v>
      </c>
      <c r="G69" s="33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</row>
    <row r="70" spans="1:84" s="132" customFormat="1" ht="38.25" x14ac:dyDescent="0.25">
      <c r="A70" s="223"/>
      <c r="B70" s="16">
        <v>43343</v>
      </c>
      <c r="C70" s="243" t="s">
        <v>320</v>
      </c>
      <c r="D70" s="33" t="s">
        <v>288</v>
      </c>
      <c r="E70" s="33"/>
      <c r="F70" s="33">
        <f t="shared" si="7"/>
        <v>0</v>
      </c>
      <c r="G70" s="33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</row>
    <row r="71" spans="1:84" s="7" customFormat="1" ht="30" x14ac:dyDescent="0.25">
      <c r="A71" s="219" t="s">
        <v>316</v>
      </c>
      <c r="B71" s="126">
        <v>43346</v>
      </c>
      <c r="C71" s="20" t="s">
        <v>303</v>
      </c>
      <c r="D71" s="22" t="s">
        <v>10</v>
      </c>
      <c r="E71" s="22" t="s">
        <v>21</v>
      </c>
      <c r="F71" s="22">
        <f t="shared" si="7"/>
        <v>0</v>
      </c>
      <c r="G71" s="40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</row>
    <row r="72" spans="1:84" s="132" customFormat="1" ht="30" x14ac:dyDescent="0.25">
      <c r="A72" s="219"/>
      <c r="B72" s="203">
        <v>43352</v>
      </c>
      <c r="C72" s="20" t="s">
        <v>178</v>
      </c>
      <c r="D72" s="22" t="s">
        <v>1</v>
      </c>
      <c r="E72" s="22" t="s">
        <v>21</v>
      </c>
      <c r="F72" s="22">
        <f t="shared" si="7"/>
        <v>0</v>
      </c>
      <c r="G72" s="40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</row>
    <row r="73" spans="1:84" s="7" customFormat="1" ht="30" x14ac:dyDescent="0.25">
      <c r="A73" s="219"/>
      <c r="B73" s="207"/>
      <c r="C73" s="20" t="s">
        <v>305</v>
      </c>
      <c r="D73" s="22" t="s">
        <v>0</v>
      </c>
      <c r="E73" s="22" t="s">
        <v>20</v>
      </c>
      <c r="F73" s="22">
        <f t="shared" si="7"/>
        <v>0</v>
      </c>
      <c r="G73" s="40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</row>
    <row r="74" spans="1:84" s="7" customFormat="1" ht="45" x14ac:dyDescent="0.25">
      <c r="A74" s="219"/>
      <c r="B74" s="205"/>
      <c r="C74" s="20" t="s">
        <v>374</v>
      </c>
      <c r="D74" s="22" t="s">
        <v>382</v>
      </c>
      <c r="E74" s="22" t="s">
        <v>21</v>
      </c>
      <c r="F74" s="22">
        <f t="shared" si="7"/>
        <v>1</v>
      </c>
      <c r="G74" s="40" t="s">
        <v>337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 t="s">
        <v>322</v>
      </c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</row>
    <row r="75" spans="1:84" s="132" customFormat="1" ht="30" x14ac:dyDescent="0.25">
      <c r="A75" s="219"/>
      <c r="B75" s="131">
        <v>43354</v>
      </c>
      <c r="C75" s="15" t="s">
        <v>319</v>
      </c>
      <c r="D75" s="31" t="s">
        <v>288</v>
      </c>
      <c r="E75" s="31" t="s">
        <v>21</v>
      </c>
      <c r="F75" s="31">
        <f t="shared" si="7"/>
        <v>0</v>
      </c>
      <c r="G75" s="31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</row>
    <row r="76" spans="1:84" s="7" customFormat="1" ht="30" x14ac:dyDescent="0.25">
      <c r="A76" s="219"/>
      <c r="B76" s="126">
        <v>43358</v>
      </c>
      <c r="C76" s="20" t="s">
        <v>205</v>
      </c>
      <c r="D76" s="22" t="s">
        <v>99</v>
      </c>
      <c r="E76" s="22" t="s">
        <v>21</v>
      </c>
      <c r="F76" s="22">
        <f t="shared" si="7"/>
        <v>1</v>
      </c>
      <c r="G76" s="22" t="s">
        <v>293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 t="s">
        <v>317</v>
      </c>
      <c r="CA76" s="35"/>
      <c r="CB76" s="35"/>
      <c r="CC76" s="35"/>
      <c r="CD76" s="35"/>
      <c r="CE76" s="35"/>
      <c r="CF76" s="35"/>
    </row>
    <row r="77" spans="1:84" s="7" customFormat="1" ht="30" x14ac:dyDescent="0.25">
      <c r="A77" s="219"/>
      <c r="B77" s="126">
        <v>43359</v>
      </c>
      <c r="C77" s="20" t="s">
        <v>309</v>
      </c>
      <c r="D77" s="22" t="s">
        <v>0</v>
      </c>
      <c r="E77" s="22" t="s">
        <v>21</v>
      </c>
      <c r="F77" s="22">
        <f>COUNTIF(H77:CF77,"*")</f>
        <v>0</v>
      </c>
      <c r="G77" s="22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</row>
    <row r="78" spans="1:84" s="7" customFormat="1" ht="45" x14ac:dyDescent="0.25">
      <c r="A78" s="219"/>
      <c r="B78" s="126" t="s">
        <v>347</v>
      </c>
      <c r="C78" s="20" t="s">
        <v>289</v>
      </c>
      <c r="D78" s="22" t="s">
        <v>0</v>
      </c>
      <c r="E78" s="22" t="s">
        <v>20</v>
      </c>
      <c r="F78" s="22">
        <f>COUNTIF(H78:CF78,"*")</f>
        <v>0</v>
      </c>
      <c r="G78" s="22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</row>
    <row r="79" spans="1:84" s="7" customFormat="1" ht="30" x14ac:dyDescent="0.25">
      <c r="A79" s="219"/>
      <c r="B79" s="203">
        <v>43365</v>
      </c>
      <c r="C79" s="20" t="s">
        <v>375</v>
      </c>
      <c r="D79" s="22" t="s">
        <v>1</v>
      </c>
      <c r="E79" s="22" t="s">
        <v>21</v>
      </c>
      <c r="F79" s="22">
        <f>COUNTIF(H79:CF79,"*")</f>
        <v>0</v>
      </c>
      <c r="G79" s="22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</row>
    <row r="80" spans="1:84" s="23" customFormat="1" ht="30" x14ac:dyDescent="0.25">
      <c r="A80" s="219"/>
      <c r="B80" s="205"/>
      <c r="C80" s="20" t="s">
        <v>264</v>
      </c>
      <c r="D80" s="22" t="s">
        <v>209</v>
      </c>
      <c r="E80" s="22" t="s">
        <v>21</v>
      </c>
      <c r="F80" s="22">
        <f>COUNTIF(H80:CF80,"*")</f>
        <v>0</v>
      </c>
      <c r="G80" s="22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</row>
    <row r="81" spans="1:84" s="7" customFormat="1" ht="30" x14ac:dyDescent="0.25">
      <c r="A81" s="219"/>
      <c r="B81" s="222">
        <v>43366</v>
      </c>
      <c r="C81" s="15" t="s">
        <v>23</v>
      </c>
      <c r="D81" s="22" t="s">
        <v>352</v>
      </c>
      <c r="E81" s="22" t="s">
        <v>20</v>
      </c>
      <c r="F81" s="22">
        <f t="shared" si="7"/>
        <v>2</v>
      </c>
      <c r="G81" s="22" t="s">
        <v>315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 t="s">
        <v>66</v>
      </c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 t="s">
        <v>66</v>
      </c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</row>
    <row r="82" spans="1:84" s="7" customFormat="1" ht="45" x14ac:dyDescent="0.25">
      <c r="A82" s="219"/>
      <c r="B82" s="222"/>
      <c r="C82" s="20" t="s">
        <v>376</v>
      </c>
      <c r="D82" s="245" t="s">
        <v>386</v>
      </c>
      <c r="E82" s="22" t="s">
        <v>21</v>
      </c>
      <c r="F82" s="22">
        <f t="shared" si="7"/>
        <v>0</v>
      </c>
      <c r="G82" s="22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</row>
    <row r="83" spans="1:84" s="7" customFormat="1" ht="30" x14ac:dyDescent="0.25">
      <c r="A83" s="219"/>
      <c r="B83" s="126">
        <v>43372</v>
      </c>
      <c r="C83" s="20" t="s">
        <v>377</v>
      </c>
      <c r="D83" s="22" t="s">
        <v>1</v>
      </c>
      <c r="E83" s="22" t="s">
        <v>21</v>
      </c>
      <c r="F83" s="22">
        <f t="shared" si="7"/>
        <v>0</v>
      </c>
      <c r="G83" s="22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</row>
    <row r="84" spans="1:84" s="7" customFormat="1" ht="30" x14ac:dyDescent="0.25">
      <c r="A84" s="219"/>
      <c r="B84" s="126">
        <v>43373</v>
      </c>
      <c r="C84" s="20" t="s">
        <v>378</v>
      </c>
      <c r="D84" s="22" t="s">
        <v>1</v>
      </c>
      <c r="E84" s="22" t="s">
        <v>21</v>
      </c>
      <c r="F84" s="22">
        <f t="shared" si="7"/>
        <v>1</v>
      </c>
      <c r="G84" s="22" t="s">
        <v>308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 t="s">
        <v>74</v>
      </c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</row>
    <row r="85" spans="1:84" s="23" customFormat="1" ht="30" x14ac:dyDescent="0.25">
      <c r="A85" s="224" t="s">
        <v>15</v>
      </c>
      <c r="B85" s="14" t="s">
        <v>348</v>
      </c>
      <c r="C85" s="197" t="s">
        <v>306</v>
      </c>
      <c r="D85" s="9" t="s">
        <v>0</v>
      </c>
      <c r="E85" s="9" t="s">
        <v>21</v>
      </c>
      <c r="F85" s="9">
        <f t="shared" si="7"/>
        <v>1</v>
      </c>
      <c r="G85" s="9" t="s">
        <v>108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 t="s">
        <v>321</v>
      </c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</row>
    <row r="86" spans="1:84" s="7" customFormat="1" ht="30" x14ac:dyDescent="0.25">
      <c r="A86" s="216"/>
      <c r="B86" s="14">
        <v>43401</v>
      </c>
      <c r="C86" s="8" t="s">
        <v>24</v>
      </c>
      <c r="D86" s="9" t="s">
        <v>0</v>
      </c>
      <c r="E86" s="9" t="s">
        <v>21</v>
      </c>
      <c r="F86" s="9">
        <f t="shared" ref="F86:F93" si="8">COUNTIF(H86:CF86,"*")</f>
        <v>0</v>
      </c>
      <c r="G86" s="9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</row>
    <row r="87" spans="1:84" s="7" customFormat="1" ht="30" x14ac:dyDescent="0.25">
      <c r="A87" s="216"/>
      <c r="B87" s="209">
        <v>43400</v>
      </c>
      <c r="C87" s="8" t="s">
        <v>265</v>
      </c>
      <c r="D87" s="9" t="s">
        <v>209</v>
      </c>
      <c r="E87" s="9" t="s">
        <v>21</v>
      </c>
      <c r="F87" s="9">
        <f>COUNTIF(H87:CF87,"*")</f>
        <v>0</v>
      </c>
      <c r="G87" s="9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</row>
    <row r="88" spans="1:84" s="7" customFormat="1" ht="24" x14ac:dyDescent="0.25">
      <c r="A88" s="223"/>
      <c r="B88" s="205"/>
      <c r="C88" s="241" t="s">
        <v>310</v>
      </c>
      <c r="D88" s="9" t="s">
        <v>0</v>
      </c>
      <c r="E88" s="9" t="s">
        <v>21</v>
      </c>
      <c r="F88" s="9">
        <f t="shared" si="8"/>
        <v>0</v>
      </c>
      <c r="G88" s="9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</row>
    <row r="89" spans="1:84" s="7" customFormat="1" ht="30" x14ac:dyDescent="0.25">
      <c r="A89" s="215" t="s">
        <v>380</v>
      </c>
      <c r="B89" s="193">
        <v>43408</v>
      </c>
      <c r="C89" s="20" t="s">
        <v>318</v>
      </c>
      <c r="D89" s="22" t="s">
        <v>0</v>
      </c>
      <c r="E89" s="22"/>
      <c r="F89" s="22">
        <f t="shared" si="8"/>
        <v>0</v>
      </c>
      <c r="G89" s="22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</row>
    <row r="90" spans="1:84" s="7" customFormat="1" ht="30" x14ac:dyDescent="0.25">
      <c r="A90" s="216"/>
      <c r="B90" s="203">
        <v>43421</v>
      </c>
      <c r="C90" s="20" t="s">
        <v>274</v>
      </c>
      <c r="D90" s="22" t="s">
        <v>0</v>
      </c>
      <c r="E90" s="22" t="s">
        <v>21</v>
      </c>
      <c r="F90" s="22">
        <f t="shared" si="8"/>
        <v>0</v>
      </c>
      <c r="G90" s="22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</row>
    <row r="91" spans="1:84" s="7" customFormat="1" ht="30" x14ac:dyDescent="0.25">
      <c r="A91" s="216"/>
      <c r="B91" s="205"/>
      <c r="C91" s="20" t="s">
        <v>26</v>
      </c>
      <c r="D91" s="22" t="s">
        <v>0</v>
      </c>
      <c r="E91" s="22" t="s">
        <v>21</v>
      </c>
      <c r="F91" s="22">
        <f t="shared" si="8"/>
        <v>0</v>
      </c>
      <c r="G91" s="22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</row>
    <row r="92" spans="1:84" s="7" customFormat="1" ht="30" x14ac:dyDescent="0.25">
      <c r="A92" s="223"/>
      <c r="B92" s="126">
        <v>43422</v>
      </c>
      <c r="C92" s="20" t="s">
        <v>25</v>
      </c>
      <c r="D92" s="22" t="s">
        <v>0</v>
      </c>
      <c r="E92" s="22" t="s">
        <v>21</v>
      </c>
      <c r="F92" s="22">
        <f t="shared" si="8"/>
        <v>0</v>
      </c>
      <c r="G92" s="22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</row>
    <row r="93" spans="1:84" ht="45" x14ac:dyDescent="0.25">
      <c r="A93" s="188" t="s">
        <v>120</v>
      </c>
      <c r="B93" s="14" t="s">
        <v>349</v>
      </c>
      <c r="C93" s="196" t="s">
        <v>27</v>
      </c>
      <c r="D93" s="29" t="s">
        <v>0</v>
      </c>
      <c r="E93" s="29" t="s">
        <v>21</v>
      </c>
      <c r="F93" s="9">
        <f t="shared" si="8"/>
        <v>1</v>
      </c>
      <c r="G93" s="59" t="s">
        <v>108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 t="s">
        <v>65</v>
      </c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</row>
    <row r="94" spans="1:84" x14ac:dyDescent="0.25">
      <c r="E94" s="57" t="s">
        <v>97</v>
      </c>
      <c r="F94" s="10">
        <f>SUM(F8:F93)</f>
        <v>37</v>
      </c>
    </row>
  </sheetData>
  <autoFilter ref="A6:CF93"/>
  <mergeCells count="30">
    <mergeCell ref="B90:B91"/>
    <mergeCell ref="B81:B82"/>
    <mergeCell ref="B87:B88"/>
    <mergeCell ref="A89:A92"/>
    <mergeCell ref="A61:A70"/>
    <mergeCell ref="B66:B68"/>
    <mergeCell ref="B79:B80"/>
    <mergeCell ref="A85:A88"/>
    <mergeCell ref="A34:A46"/>
    <mergeCell ref="B38:B40"/>
    <mergeCell ref="B43:B44"/>
    <mergeCell ref="B57:B58"/>
    <mergeCell ref="B72:B74"/>
    <mergeCell ref="A71:A84"/>
    <mergeCell ref="B52:B54"/>
    <mergeCell ref="B34:B35"/>
    <mergeCell ref="A47:A60"/>
    <mergeCell ref="Q2:R2"/>
    <mergeCell ref="H2:I2"/>
    <mergeCell ref="A9:A10"/>
    <mergeCell ref="B27:B30"/>
    <mergeCell ref="A23:A33"/>
    <mergeCell ref="B31:B33"/>
    <mergeCell ref="A13:A22"/>
    <mergeCell ref="B16:B17"/>
    <mergeCell ref="A11:A12"/>
    <mergeCell ref="B18:B21"/>
    <mergeCell ref="K2:M2"/>
    <mergeCell ref="N2:P2"/>
    <mergeCell ref="B23:B24"/>
  </mergeCells>
  <hyperlinks>
    <hyperlink ref="C45" r:id="rId1" display="http://www.escapeseriestri.com/philadelphia-escape"/>
    <hyperlink ref="C44" r:id="rId2" location="/axzz4RUnyxcGa" display="http://www.ironman.com/triathlon/events/americas/ironman-70.3/syracuse.aspx - /axzz4RUnyxcGa"/>
    <hyperlink ref="C58" r:id="rId3" display="http://www.ironman.com/triathlon/events/americas/ironman/lake-placid.aspx"/>
    <hyperlink ref="C64" r:id="rId4" display="http://www.steelmantriathlon.com/copy-of-home?_sm_au_=iVVpRW1ZstvMntpH"/>
    <hyperlink ref="C43" r:id="rId5" display="https://www.vtsmts.com/piranha-sports/"/>
    <hyperlink ref="C74" r:id="rId6" display="https://www.vtsmts.com/piranha-sports/"/>
    <hyperlink ref="C14" r:id="rId7" display="http://www.baa.org/races/boston-marathon.aspx"/>
    <hyperlink ref="C53" r:id="rId8" display="http://hazyracing.weebly.com/olympic-triathlon.html"/>
    <hyperlink ref="C49" r:id="rId9" display="https://www.vtsmts.com/piranha-sports/"/>
    <hyperlink ref="C93" r:id="rId10" display="http://www.rbmarathon.com/"/>
    <hyperlink ref="C82" r:id="rId11" display="https://www.vtsmts.com/marshmansprint/"/>
    <hyperlink ref="C57" r:id="rId12" display="New Jersey State Tri (Sat 7/19 Sprint, Sun 7/20 Olympic"/>
    <hyperlink ref="C81" r:id="rId13" display="http://delmosports.com/events/ironman-703-atlantic-city"/>
    <hyperlink ref="C86" r:id="rId14" display="http://www.marinemarathon.com/"/>
    <hyperlink ref="C65" r:id="rId15" display="https://www.vtsmts.com/topofdelawaresprint/"/>
    <hyperlink ref="C92" r:id="rId16" display="Philadelphia Marathon (Sun 11/16 or Sun 11/23?)"/>
    <hyperlink ref="C16" r:id="rId17" display="http://schuylkillriverrelay.com/"/>
    <hyperlink ref="C11" r:id="rId18" display="http://www.shamrockmarathon.com/"/>
    <hyperlink ref="C28" r:id="rId19" display="http://www.milliondollarbikeride.org/"/>
    <hyperlink ref="C31" r:id="rId20" display="http://frenchcreekracing.com/events/the-2018-french-creek-triathlon/"/>
    <hyperlink ref="C91" r:id="rId21" display="Philadelphia Marathon (Sun 11/16 or Sun 11/23?)"/>
    <hyperlink ref="C12" r:id="rId22"/>
    <hyperlink ref="C56" r:id="rId23" display="New Jersey State Tri (Sat 7/19 Sprint, Sun 7/20 Olympic"/>
    <hyperlink ref="C72" r:id="rId24" location="axzz4TWSX9Ix7" display="http://www.ironman.com/triathlon/events/americas/ironman-70.3/lake-placid.aspx - axzz4TWSX9Ix7"/>
    <hyperlink ref="C51" r:id="rId25" display="https://www.spartan.com/en/race/detail/3391/overview"/>
    <hyperlink ref="C27" r:id="rId26" display="http://www.suburbancyclists.org/"/>
    <hyperlink ref="C17" r:id="rId27" display="https://www.perkiomenwatershed.org/lenape-survival-challenge/"/>
    <hyperlink ref="C84" r:id="rId28" location="/axzz4W45YNGdL" display="http://www.ironman.com/triathlon/events/americas/ironman/chattanooga.aspx - /axzz4W45YNGdL"/>
    <hyperlink ref="C67" r:id="rId29" display="http://delmosports.com/wildwood-best-jersey-shore-triathlon/"/>
    <hyperlink ref="C76" r:id="rId30" display="https://www.spartan.com/en/race/detail/3618/overview"/>
    <hyperlink ref="C9" r:id="rId31" display="http://www.aarclub.com/Frostbite/home.htm"/>
    <hyperlink ref="C22" r:id="rId32" display="https://www.spartan.com/en/race/detail/1750/overview"/>
    <hyperlink ref="C66" r:id="rId33" display="https://www.spartan.com/en/race/detail/2460/overview"/>
    <hyperlink ref="C32" r:id="rId34" display="http://www.udefoundation.org/events/upper-dublin-triathlon.php"/>
    <hyperlink ref="C42" r:id="rId35" display="https://www.runragnar.com/event-detail/relay/pa"/>
    <hyperlink ref="C13" r:id="rId36" display="https://www.hotchocolate15k.com/philadelphia"/>
    <hyperlink ref="C19" r:id="rId37" display="http://stlukeshalfmarathon.com/"/>
    <hyperlink ref="C26" r:id="rId38" display="https://runsignup.com/Race/PA/Pottstown/PottstownsTuesdayInThePark5kSeriesKidsFunRun?remMeAttempt="/>
    <hyperlink ref="C90" r:id="rId39" display="Philadelphia Marathon (Sun 11/16 or Sun 11/23?)"/>
    <hyperlink ref="C20" r:id="rId40" display="https://www.valleyforge.org/revolutionary-run/"/>
    <hyperlink ref="C25" r:id="rId41" display="http://frenchcreekracing.com/events/open-water-series-2018-french-creek-racing/"/>
    <hyperlink ref="C55" r:id="rId42" display="http://frenchcreekracing.com/events/open-water-series-2018-french-creek-racing/"/>
    <hyperlink ref="C62" r:id="rId43" display="http://frenchcreekracing.com/events/open-water-series-2018-french-creek-racing/"/>
    <hyperlink ref="C33" r:id="rId44" display="https://poconomarathon.org/marathon/"/>
    <hyperlink ref="C73" r:id="rId45" display="http://www.viamarathon.org/"/>
    <hyperlink ref="C71" r:id="rId46" display="http://www.lehighwheelmen.org/index.php/13-events/13-donut-derby-2017"/>
    <hyperlink ref="C61" r:id="rId47" display="http://www.thechocolatetour.com/"/>
    <hyperlink ref="C69" r:id="rId48" display="http://frenchcreekracing.com/events/2018-french-creek-racing-swimrun-challenge/"/>
    <hyperlink ref="C8" r:id="rId49" display="https://www.facebook.com/events/417715875311656/"/>
    <hyperlink ref="C21" r:id="rId50" display="https://delawarevalleyduathlon.com/"/>
    <hyperlink ref="C23" r:id="rId51" display="https://www.vtsmts.com/piranha-sports/"/>
    <hyperlink ref="C24" r:id="rId52" display="http://www.broadstreetrun.com/"/>
    <hyperlink ref="C15" r:id="rId53" display="https://www.spartan.com/en/race/detail/3816/overview"/>
    <hyperlink ref="C29" r:id="rId54" display="http://gotthenerve.org/"/>
    <hyperlink ref="C30" r:id="rId55" display="http://frenchcreekracing.com/events/toughkids-philly-triathlon-2018-french-creek-racing/"/>
    <hyperlink ref="C36" r:id="rId56" display="http://frenchcreekracing.com/events/open-water-series-2018-french-creek-racing/"/>
    <hyperlink ref="C35" r:id="rId57" display="https://www.vtsmts.com/piranha-sports/"/>
    <hyperlink ref="C34" r:id="rId58" display="http://rev3tri.com/quassy/"/>
    <hyperlink ref="C38" r:id="rId59" display="http://delmosports.com/escape-the-cape-new-jerseys-best-triathlon/"/>
    <hyperlink ref="C39" r:id="rId60" display="http://www.ironman.com/triathlon/events/americas/ironman-70.3/eagleman.aspx"/>
    <hyperlink ref="C40" r:id="rId61" display="http://www.irontour.org/"/>
    <hyperlink ref="C41" r:id="rId62" display="http://www.runccrs.com/race-calendar/"/>
    <hyperlink ref="C46" r:id="rId63" display="http://www.timkerrcharities.org/events/islandman-triathlon/"/>
    <hyperlink ref="C48" r:id="rId64" display="http://frenchcreekracing.com/events/open-water-series-2018-french-creek-racing/"/>
    <hyperlink ref="C52" r:id="rId65" display="https://www.spartan.com/en/race/detail/3391/overview"/>
    <hyperlink ref="C50" r:id="rId66" display="http://dalemcsq.wixsite.com/ows-steelman"/>
    <hyperlink ref="C47" r:id="rId67" display="http://www.nyctri.com/"/>
    <hyperlink ref="C54" r:id="rId68" display="http://mullicahilltriclub.com/index.php/events/queen-of-the-hill/"/>
    <hyperlink ref="C63" r:id="rId69" display="http://delmosports.com/events/atlantic-city-triathlon-new-jerseys-best-triathlons"/>
    <hyperlink ref="C68" r:id="rId70" display="https://www.vtsmts.com/piranha-sports/"/>
    <hyperlink ref="C77" r:id="rId71" display="http://www.runrocknroll.com/philadelphia/"/>
    <hyperlink ref="C78" r:id="rId72" display="Ragnar DC"/>
    <hyperlink ref="C79" r:id="rId73" display="http://www.genesisadventures.com/v4/main.php?left=triathlons&amp;center=quakermantri"/>
    <hyperlink ref="C80" r:id="rId74" display="https://www.spartan.com/en/race/detail/3763/overview"/>
    <hyperlink ref="C83" r:id="rId75" display="http://www.ironman.com/triathlon/events/americas/ironman/maryland.aspx"/>
    <hyperlink ref="C88" r:id="rId76" display="https://www.pretzelcitysports.com/calendar_event/ghouls-and-fools-10k-nighttime-trail-run/"/>
    <hyperlink ref="C87" r:id="rId77" display="https://www.spartan.com/en/race/detail/3865/overview"/>
    <hyperlink ref="C89" r:id="rId78" display="https://www.tcsnycmarathon.org/"/>
    <hyperlink ref="C75" r:id="rId79" display="http://frenchcreekracing.com/events/open-water-series-2018-french-creek-racing/"/>
    <hyperlink ref="C70" r:id="rId80" display="http://frenchcreekracing.com/events/2018-the-charles-bender-memorial-marathon-swim-and-relay-french-creek-racing/"/>
    <hyperlink ref="C18" r:id="rId81" display="http://www.odmarathon.org/index.cfm"/>
    <hyperlink ref="C59" r:id="rId82" display="http://frenchcreekracing.com/events/2018-french-creek-racing-river-day-swimfest/"/>
    <hyperlink ref="C60" r:id="rId83" location="axzz4zCuUJY8p" display="http://www.ironman.com/triathlon/events/americas/ironman-70.3/ohio.aspx - axzz4zCuUJY8p"/>
  </hyperlinks>
  <pageMargins left="0.45" right="0.45" top="0.5" bottom="0.5" header="0.3" footer="0.3"/>
  <pageSetup scale="67" fitToHeight="4" orientation="portrait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zoomScale="90" zoomScaleNormal="90" workbookViewId="0">
      <pane ySplit="10" topLeftCell="A11" activePane="bottomLeft" state="frozen"/>
      <selection pane="bottomLeft" activeCell="A2" sqref="A2"/>
    </sheetView>
  </sheetViews>
  <sheetFormatPr defaultRowHeight="12.75" x14ac:dyDescent="0.2"/>
  <cols>
    <col min="1" max="7" width="7.7109375" style="61" customWidth="1"/>
    <col min="8" max="8" width="7.7109375" style="62" customWidth="1"/>
    <col min="9" max="24" width="7.7109375" style="61" customWidth="1"/>
    <col min="25" max="16384" width="9.140625" style="61"/>
  </cols>
  <sheetData>
    <row r="1" spans="1:23" s="122" customFormat="1" ht="18" x14ac:dyDescent="0.25">
      <c r="A1" s="125" t="s">
        <v>177</v>
      </c>
      <c r="H1" s="124"/>
      <c r="K1" s="123"/>
    </row>
    <row r="2" spans="1:23" s="90" customFormat="1" ht="12.75" customHeight="1" x14ac:dyDescent="0.25">
      <c r="A2" s="90" t="s">
        <v>299</v>
      </c>
      <c r="D2" s="225" t="s">
        <v>238</v>
      </c>
      <c r="E2" s="225"/>
      <c r="F2" s="226"/>
      <c r="G2" s="236" t="s">
        <v>256</v>
      </c>
      <c r="H2" s="237"/>
      <c r="J2" s="235" t="s">
        <v>255</v>
      </c>
      <c r="K2" s="235"/>
    </row>
    <row r="3" spans="1:23" ht="12.75" hidden="1" customHeight="1" x14ac:dyDescent="0.2"/>
    <row r="4" spans="1:23" ht="12.75" hidden="1" customHeight="1" x14ac:dyDescent="0.2"/>
    <row r="5" spans="1:23" ht="12.75" hidden="1" customHeight="1" x14ac:dyDescent="0.25">
      <c r="A5" s="119"/>
      <c r="B5" s="119"/>
      <c r="C5" s="119"/>
      <c r="D5" s="119"/>
      <c r="E5" s="119"/>
      <c r="F5" s="119"/>
      <c r="G5" s="121"/>
      <c r="H5" s="120"/>
      <c r="O5" s="115"/>
    </row>
    <row r="6" spans="1:23" ht="12.75" hidden="1" customHeight="1" x14ac:dyDescent="0.25">
      <c r="A6" s="115"/>
      <c r="B6" s="115"/>
      <c r="C6" s="115"/>
      <c r="D6" s="115"/>
      <c r="E6" s="115"/>
      <c r="F6" s="119"/>
      <c r="G6" s="118"/>
      <c r="H6" s="117"/>
      <c r="O6" s="115"/>
    </row>
    <row r="7" spans="1:23" ht="12.75" hidden="1" customHeight="1" x14ac:dyDescent="0.25">
      <c r="B7" s="115"/>
      <c r="C7" s="115"/>
      <c r="D7" s="115"/>
      <c r="E7" s="115"/>
      <c r="F7" s="119"/>
      <c r="G7" s="118"/>
      <c r="O7" s="115"/>
    </row>
    <row r="8" spans="1:23" ht="12.75" hidden="1" customHeight="1" x14ac:dyDescent="0.25">
      <c r="A8" s="115"/>
      <c r="B8" s="115"/>
      <c r="C8" s="115"/>
      <c r="D8" s="115"/>
      <c r="E8" s="115"/>
      <c r="F8" s="119"/>
      <c r="G8" s="118"/>
      <c r="H8" s="117"/>
      <c r="K8" s="115"/>
      <c r="O8" s="115"/>
    </row>
    <row r="9" spans="1:23" ht="12.75" hidden="1" customHeight="1" x14ac:dyDescent="0.25">
      <c r="A9" s="115"/>
      <c r="B9" s="115"/>
      <c r="C9" s="115"/>
      <c r="D9" s="115"/>
      <c r="E9" s="115"/>
      <c r="F9" s="119"/>
      <c r="G9" s="118"/>
      <c r="H9" s="117"/>
      <c r="K9" s="115"/>
      <c r="M9" s="116"/>
      <c r="O9" s="115"/>
    </row>
    <row r="10" spans="1:23" ht="12.75" customHeight="1" x14ac:dyDescent="0.25">
      <c r="B10" s="69"/>
      <c r="D10" s="227" t="s">
        <v>237</v>
      </c>
      <c r="E10" s="228"/>
      <c r="F10" s="229"/>
      <c r="H10" s="95"/>
      <c r="K10" s="165"/>
    </row>
    <row r="11" spans="1:23" ht="12.75" customHeight="1" x14ac:dyDescent="0.2">
      <c r="A11" s="89"/>
      <c r="B11" s="87"/>
      <c r="C11" s="87"/>
      <c r="D11" s="88" t="s">
        <v>176</v>
      </c>
      <c r="E11" s="87"/>
      <c r="F11" s="87"/>
      <c r="G11" s="86"/>
      <c r="I11" s="89"/>
      <c r="J11" s="87"/>
      <c r="K11" s="230" t="s">
        <v>175</v>
      </c>
      <c r="L11" s="230"/>
      <c r="M11" s="230"/>
      <c r="N11" s="87"/>
      <c r="O11" s="86"/>
      <c r="Q11" s="89"/>
      <c r="R11" s="87"/>
      <c r="S11" s="230" t="s">
        <v>174</v>
      </c>
      <c r="T11" s="230"/>
      <c r="U11" s="230"/>
      <c r="V11" s="87"/>
      <c r="W11" s="86"/>
    </row>
    <row r="12" spans="1:23" s="74" customFormat="1" ht="12.75" customHeight="1" x14ac:dyDescent="0.2">
      <c r="A12" s="85" t="s">
        <v>131</v>
      </c>
      <c r="B12" s="85" t="s">
        <v>130</v>
      </c>
      <c r="C12" s="85" t="s">
        <v>129</v>
      </c>
      <c r="D12" s="85" t="s">
        <v>128</v>
      </c>
      <c r="E12" s="85" t="s">
        <v>127</v>
      </c>
      <c r="F12" s="85" t="s">
        <v>126</v>
      </c>
      <c r="G12" s="85" t="s">
        <v>125</v>
      </c>
      <c r="I12" s="85" t="s">
        <v>131</v>
      </c>
      <c r="J12" s="85" t="s">
        <v>130</v>
      </c>
      <c r="K12" s="85" t="s">
        <v>129</v>
      </c>
      <c r="L12" s="85" t="s">
        <v>128</v>
      </c>
      <c r="M12" s="85" t="s">
        <v>127</v>
      </c>
      <c r="N12" s="85" t="s">
        <v>126</v>
      </c>
      <c r="O12" s="85" t="s">
        <v>125</v>
      </c>
      <c r="Q12" s="85" t="s">
        <v>131</v>
      </c>
      <c r="R12" s="85" t="s">
        <v>130</v>
      </c>
      <c r="S12" s="85" t="s">
        <v>129</v>
      </c>
      <c r="T12" s="85" t="s">
        <v>128</v>
      </c>
      <c r="U12" s="85" t="s">
        <v>127</v>
      </c>
      <c r="V12" s="85" t="s">
        <v>126</v>
      </c>
      <c r="W12" s="85" t="s">
        <v>125</v>
      </c>
    </row>
    <row r="13" spans="1:23" s="90" customFormat="1" ht="12.75" customHeight="1" x14ac:dyDescent="0.2">
      <c r="A13" s="99">
        <v>1</v>
      </c>
      <c r="B13" s="78">
        <v>2</v>
      </c>
      <c r="C13" s="79">
        <v>3</v>
      </c>
      <c r="D13" s="79">
        <v>4</v>
      </c>
      <c r="E13" s="79">
        <v>5</v>
      </c>
      <c r="F13" s="79">
        <v>6</v>
      </c>
      <c r="G13" s="77">
        <v>7</v>
      </c>
      <c r="H13" s="91"/>
      <c r="I13" s="79" t="s">
        <v>123</v>
      </c>
      <c r="J13" s="79" t="s">
        <v>123</v>
      </c>
      <c r="K13" s="79"/>
      <c r="L13" s="78">
        <v>1</v>
      </c>
      <c r="M13" s="79">
        <v>2</v>
      </c>
      <c r="N13" s="79">
        <v>3</v>
      </c>
      <c r="O13" s="77">
        <v>4</v>
      </c>
      <c r="Q13" s="79" t="s">
        <v>123</v>
      </c>
      <c r="R13" s="79" t="s">
        <v>123</v>
      </c>
      <c r="S13" s="79"/>
      <c r="T13" s="78">
        <v>1</v>
      </c>
      <c r="U13" s="79">
        <v>2</v>
      </c>
      <c r="V13" s="79">
        <v>3</v>
      </c>
      <c r="W13" s="77">
        <v>4</v>
      </c>
    </row>
    <row r="14" spans="1:23" s="69" customFormat="1" ht="12.75" customHeight="1" x14ac:dyDescent="0.2">
      <c r="A14" s="98" t="s">
        <v>173</v>
      </c>
      <c r="B14" s="71"/>
      <c r="C14" s="71"/>
      <c r="D14" s="71"/>
      <c r="E14" s="71"/>
      <c r="F14" s="71"/>
      <c r="G14" s="70"/>
      <c r="H14" s="74"/>
      <c r="I14" s="73"/>
      <c r="J14" s="103"/>
      <c r="K14" s="103"/>
      <c r="L14" s="71"/>
      <c r="M14" s="71"/>
      <c r="N14" s="71"/>
      <c r="O14" s="70"/>
      <c r="Q14" s="73"/>
      <c r="R14" s="103"/>
      <c r="S14" s="103"/>
      <c r="T14" s="71"/>
      <c r="U14" s="71"/>
      <c r="V14" s="71"/>
      <c r="W14" s="70"/>
    </row>
    <row r="15" spans="1:23" ht="12.75" customHeight="1" x14ac:dyDescent="0.2">
      <c r="A15" s="94" t="s">
        <v>172</v>
      </c>
      <c r="B15" s="65"/>
      <c r="C15" s="68"/>
      <c r="D15" s="68"/>
      <c r="E15" s="68"/>
      <c r="F15" s="68"/>
      <c r="G15" s="63"/>
      <c r="I15" s="68"/>
      <c r="J15" s="68"/>
      <c r="K15" s="68"/>
      <c r="L15" s="65"/>
      <c r="M15" s="68"/>
      <c r="N15" s="68"/>
      <c r="O15" s="63"/>
      <c r="Q15" s="68"/>
      <c r="R15" s="68"/>
      <c r="S15" s="68"/>
      <c r="T15" s="65"/>
      <c r="U15" s="68"/>
      <c r="V15" s="68"/>
      <c r="W15" s="63"/>
    </row>
    <row r="16" spans="1:23" s="107" customFormat="1" ht="12.75" customHeight="1" x14ac:dyDescent="0.2">
      <c r="A16" s="77">
        <f t="shared" ref="A16:G16" si="0">A13+7</f>
        <v>8</v>
      </c>
      <c r="B16" s="79">
        <f t="shared" si="0"/>
        <v>9</v>
      </c>
      <c r="C16" s="79">
        <f t="shared" si="0"/>
        <v>10</v>
      </c>
      <c r="D16" s="79">
        <f t="shared" si="0"/>
        <v>11</v>
      </c>
      <c r="E16" s="79">
        <f t="shared" si="0"/>
        <v>12</v>
      </c>
      <c r="F16" s="79">
        <f t="shared" si="0"/>
        <v>13</v>
      </c>
      <c r="G16" s="77">
        <f t="shared" si="0"/>
        <v>14</v>
      </c>
      <c r="I16" s="77">
        <v>5</v>
      </c>
      <c r="J16" s="79">
        <v>6</v>
      </c>
      <c r="K16" s="79">
        <v>7</v>
      </c>
      <c r="L16" s="79">
        <f>L13+7</f>
        <v>8</v>
      </c>
      <c r="M16" s="79">
        <f>M13+7</f>
        <v>9</v>
      </c>
      <c r="N16" s="79">
        <f>N13+7</f>
        <v>10</v>
      </c>
      <c r="O16" s="77">
        <f>O13+7</f>
        <v>11</v>
      </c>
      <c r="P16" s="107" t="s">
        <v>123</v>
      </c>
      <c r="Q16" s="77">
        <v>5</v>
      </c>
      <c r="R16" s="79">
        <v>6</v>
      </c>
      <c r="S16" s="79">
        <v>7</v>
      </c>
      <c r="T16" s="79">
        <f>T13+7</f>
        <v>8</v>
      </c>
      <c r="U16" s="79">
        <f>U13+7</f>
        <v>9</v>
      </c>
      <c r="V16" s="79">
        <f>V13+7</f>
        <v>10</v>
      </c>
      <c r="W16" s="77">
        <f>W13+7</f>
        <v>11</v>
      </c>
    </row>
    <row r="17" spans="1:23" s="69" customFormat="1" ht="12.75" customHeight="1" x14ac:dyDescent="0.2">
      <c r="A17" s="70"/>
      <c r="B17" s="71"/>
      <c r="C17" s="71"/>
      <c r="D17" s="71"/>
      <c r="E17" s="71"/>
      <c r="F17" s="76" t="s">
        <v>251</v>
      </c>
      <c r="G17" s="111" t="s">
        <v>232</v>
      </c>
      <c r="H17" s="74"/>
      <c r="I17" s="102" t="s">
        <v>171</v>
      </c>
      <c r="J17" s="71"/>
      <c r="K17" s="71"/>
      <c r="L17" s="142" t="s">
        <v>230</v>
      </c>
      <c r="M17" s="71"/>
      <c r="N17" s="71"/>
      <c r="O17" s="70"/>
      <c r="Q17" s="70"/>
      <c r="R17" s="71"/>
      <c r="S17" s="71"/>
      <c r="T17" s="143" t="s">
        <v>226</v>
      </c>
      <c r="U17" s="71"/>
      <c r="V17" s="76" t="s">
        <v>214</v>
      </c>
      <c r="W17" s="72" t="s">
        <v>228</v>
      </c>
    </row>
    <row r="18" spans="1:23" ht="12.75" customHeight="1" x14ac:dyDescent="0.2">
      <c r="A18" s="63"/>
      <c r="B18" s="68"/>
      <c r="C18" s="68"/>
      <c r="D18" s="68"/>
      <c r="E18" s="68"/>
      <c r="F18" s="141" t="s">
        <v>236</v>
      </c>
      <c r="G18" s="140" t="s">
        <v>233</v>
      </c>
      <c r="I18" s="101" t="s">
        <v>170</v>
      </c>
      <c r="J18" s="68"/>
      <c r="K18" s="68"/>
      <c r="L18" s="68" t="s">
        <v>231</v>
      </c>
      <c r="M18" s="68"/>
      <c r="N18" s="68"/>
      <c r="O18" s="63"/>
      <c r="Q18" s="63"/>
      <c r="R18" s="68"/>
      <c r="S18" s="68"/>
      <c r="T18" s="141" t="s">
        <v>227</v>
      </c>
      <c r="U18" s="68"/>
      <c r="V18" s="114" t="s">
        <v>215</v>
      </c>
      <c r="W18" s="106" t="s">
        <v>229</v>
      </c>
    </row>
    <row r="19" spans="1:23" s="107" customFormat="1" ht="12.75" customHeight="1" x14ac:dyDescent="0.2">
      <c r="A19" s="77">
        <f t="shared" ref="A19:G19" si="1">A16+7</f>
        <v>15</v>
      </c>
      <c r="B19" s="79">
        <f t="shared" si="1"/>
        <v>16</v>
      </c>
      <c r="C19" s="79">
        <f t="shared" si="1"/>
        <v>17</v>
      </c>
      <c r="D19" s="79">
        <f t="shared" si="1"/>
        <v>18</v>
      </c>
      <c r="E19" s="79">
        <f t="shared" si="1"/>
        <v>19</v>
      </c>
      <c r="F19" s="79">
        <f t="shared" si="1"/>
        <v>20</v>
      </c>
      <c r="G19" s="77">
        <f t="shared" si="1"/>
        <v>21</v>
      </c>
      <c r="I19" s="77">
        <f t="shared" ref="I19:O19" si="2">I16+7</f>
        <v>12</v>
      </c>
      <c r="J19" s="79">
        <f t="shared" si="2"/>
        <v>13</v>
      </c>
      <c r="K19" s="79">
        <f t="shared" si="2"/>
        <v>14</v>
      </c>
      <c r="L19" s="79">
        <f t="shared" si="2"/>
        <v>15</v>
      </c>
      <c r="M19" s="79">
        <f t="shared" si="2"/>
        <v>16</v>
      </c>
      <c r="N19" s="79">
        <f t="shared" si="2"/>
        <v>17</v>
      </c>
      <c r="O19" s="77">
        <f t="shared" si="2"/>
        <v>18</v>
      </c>
      <c r="Q19" s="77">
        <f t="shared" ref="Q19:W19" si="3">Q16+7</f>
        <v>12</v>
      </c>
      <c r="R19" s="79">
        <f t="shared" si="3"/>
        <v>13</v>
      </c>
      <c r="S19" s="79">
        <f t="shared" si="3"/>
        <v>14</v>
      </c>
      <c r="T19" s="79">
        <f t="shared" si="3"/>
        <v>15</v>
      </c>
      <c r="U19" s="79">
        <f t="shared" si="3"/>
        <v>16</v>
      </c>
      <c r="V19" s="79">
        <f t="shared" si="3"/>
        <v>17</v>
      </c>
      <c r="W19" s="77">
        <f t="shared" si="3"/>
        <v>18</v>
      </c>
    </row>
    <row r="20" spans="1:23" s="69" customFormat="1" ht="12.75" customHeight="1" x14ac:dyDescent="0.2">
      <c r="A20" s="70"/>
      <c r="B20" s="80" t="s">
        <v>169</v>
      </c>
      <c r="C20" s="71"/>
      <c r="D20" s="71"/>
      <c r="E20" s="71"/>
      <c r="F20" s="71"/>
      <c r="G20" s="70"/>
      <c r="H20" s="74"/>
      <c r="I20" s="70"/>
      <c r="J20" s="71"/>
      <c r="K20" s="76" t="s">
        <v>168</v>
      </c>
      <c r="L20" s="71"/>
      <c r="M20" s="71"/>
      <c r="N20" s="71"/>
      <c r="O20" s="70"/>
      <c r="Q20" s="70"/>
      <c r="R20" s="143" t="s">
        <v>234</v>
      </c>
      <c r="S20" s="71"/>
      <c r="T20" s="71"/>
      <c r="U20" s="71"/>
      <c r="V20" s="76" t="s">
        <v>167</v>
      </c>
      <c r="W20" s="70"/>
    </row>
    <row r="21" spans="1:23" ht="12.75" customHeight="1" x14ac:dyDescent="0.2">
      <c r="A21" s="63"/>
      <c r="B21" s="113" t="s">
        <v>143</v>
      </c>
      <c r="C21" s="68"/>
      <c r="D21" s="68"/>
      <c r="E21" s="68"/>
      <c r="F21" s="68"/>
      <c r="G21" s="63"/>
      <c r="I21" s="63"/>
      <c r="J21" s="68"/>
      <c r="K21" s="114" t="s">
        <v>143</v>
      </c>
      <c r="L21" s="68"/>
      <c r="M21" s="68"/>
      <c r="N21" s="68"/>
      <c r="O21" s="63"/>
      <c r="Q21" s="63"/>
      <c r="R21" s="141" t="s">
        <v>235</v>
      </c>
      <c r="S21" s="68"/>
      <c r="T21" s="68"/>
      <c r="U21" s="68"/>
      <c r="V21" s="114" t="s">
        <v>143</v>
      </c>
      <c r="W21" s="63"/>
    </row>
    <row r="22" spans="1:23" s="107" customFormat="1" ht="12.75" customHeight="1" x14ac:dyDescent="0.2">
      <c r="A22" s="77">
        <f t="shared" ref="A22:G22" si="4">A19+7</f>
        <v>22</v>
      </c>
      <c r="B22" s="79">
        <f t="shared" si="4"/>
        <v>23</v>
      </c>
      <c r="C22" s="79">
        <f t="shared" si="4"/>
        <v>24</v>
      </c>
      <c r="D22" s="79">
        <f t="shared" si="4"/>
        <v>25</v>
      </c>
      <c r="E22" s="79">
        <f t="shared" si="4"/>
        <v>26</v>
      </c>
      <c r="F22" s="79">
        <f t="shared" si="4"/>
        <v>27</v>
      </c>
      <c r="G22" s="77">
        <f t="shared" si="4"/>
        <v>28</v>
      </c>
      <c r="I22" s="77">
        <f t="shared" ref="I22:O22" si="5">I19+7</f>
        <v>19</v>
      </c>
      <c r="J22" s="79">
        <f t="shared" si="5"/>
        <v>20</v>
      </c>
      <c r="K22" s="79">
        <f t="shared" si="5"/>
        <v>21</v>
      </c>
      <c r="L22" s="79">
        <f t="shared" si="5"/>
        <v>22</v>
      </c>
      <c r="M22" s="79">
        <f t="shared" si="5"/>
        <v>23</v>
      </c>
      <c r="N22" s="79">
        <f t="shared" si="5"/>
        <v>24</v>
      </c>
      <c r="O22" s="77">
        <f t="shared" si="5"/>
        <v>25</v>
      </c>
      <c r="Q22" s="77">
        <f t="shared" ref="Q22:W22" si="6">Q19+7</f>
        <v>19</v>
      </c>
      <c r="R22" s="79">
        <f t="shared" si="6"/>
        <v>20</v>
      </c>
      <c r="S22" s="79">
        <f t="shared" si="6"/>
        <v>21</v>
      </c>
      <c r="T22" s="79">
        <f t="shared" si="6"/>
        <v>22</v>
      </c>
      <c r="U22" s="79">
        <f t="shared" si="6"/>
        <v>23</v>
      </c>
      <c r="V22" s="79">
        <f t="shared" si="6"/>
        <v>24</v>
      </c>
      <c r="W22" s="77">
        <f t="shared" si="6"/>
        <v>25</v>
      </c>
    </row>
    <row r="23" spans="1:23" s="69" customFormat="1" ht="12.75" customHeight="1" x14ac:dyDescent="0.2">
      <c r="A23" s="70"/>
      <c r="B23" s="71"/>
      <c r="C23" s="71"/>
      <c r="D23" s="71"/>
      <c r="E23" s="71"/>
      <c r="F23" s="71"/>
      <c r="G23" s="70"/>
      <c r="H23" s="74"/>
      <c r="I23" s="70"/>
      <c r="J23" s="76" t="s">
        <v>166</v>
      </c>
      <c r="K23" s="71"/>
      <c r="L23" s="71"/>
      <c r="M23" s="71"/>
      <c r="N23" s="71"/>
      <c r="O23" s="70"/>
      <c r="Q23" s="70"/>
      <c r="R23" s="71"/>
      <c r="S23" s="71"/>
      <c r="T23" s="71"/>
      <c r="U23" s="71"/>
      <c r="V23" s="95"/>
      <c r="W23" s="139"/>
    </row>
    <row r="24" spans="1:23" ht="12.75" customHeight="1" x14ac:dyDescent="0.2">
      <c r="A24" s="63"/>
      <c r="B24" s="68"/>
      <c r="C24" s="68"/>
      <c r="D24" s="68"/>
      <c r="E24" s="68"/>
      <c r="F24" s="68"/>
      <c r="G24" s="63"/>
      <c r="I24" s="63"/>
      <c r="J24" s="64" t="s">
        <v>143</v>
      </c>
      <c r="K24" s="68"/>
      <c r="L24" s="68"/>
      <c r="M24" s="68"/>
      <c r="N24" s="68"/>
      <c r="O24" s="63"/>
      <c r="Q24" s="63"/>
      <c r="R24" s="68"/>
      <c r="S24" s="68"/>
      <c r="T24" s="68"/>
      <c r="U24" s="68"/>
      <c r="V24" s="68"/>
      <c r="W24" s="63"/>
    </row>
    <row r="25" spans="1:23" s="107" customFormat="1" ht="12.75" customHeight="1" x14ac:dyDescent="0.2">
      <c r="A25" s="77">
        <f>A22+7</f>
        <v>29</v>
      </c>
      <c r="B25" s="79">
        <f>B22+7</f>
        <v>30</v>
      </c>
      <c r="C25" s="79">
        <f>C22+7</f>
        <v>31</v>
      </c>
      <c r="D25" s="79"/>
      <c r="E25" s="79"/>
      <c r="F25" s="79"/>
      <c r="G25" s="79" t="s">
        <v>123</v>
      </c>
      <c r="I25" s="99">
        <f>I22+7</f>
        <v>26</v>
      </c>
      <c r="J25" s="79">
        <f>J22+7</f>
        <v>27</v>
      </c>
      <c r="K25" s="79">
        <f>K22+7</f>
        <v>28</v>
      </c>
      <c r="L25" s="79" t="s">
        <v>123</v>
      </c>
      <c r="M25" s="79" t="s">
        <v>123</v>
      </c>
      <c r="N25" s="79" t="s">
        <v>123</v>
      </c>
      <c r="O25" s="79" t="s">
        <v>123</v>
      </c>
      <c r="Q25" s="99">
        <f t="shared" ref="Q25:V25" si="7">Q22+7</f>
        <v>26</v>
      </c>
      <c r="R25" s="79">
        <f t="shared" si="7"/>
        <v>27</v>
      </c>
      <c r="S25" s="79">
        <f t="shared" si="7"/>
        <v>28</v>
      </c>
      <c r="T25" s="79">
        <f t="shared" si="7"/>
        <v>29</v>
      </c>
      <c r="U25" s="79">
        <f t="shared" si="7"/>
        <v>30</v>
      </c>
      <c r="V25" s="79">
        <f t="shared" si="7"/>
        <v>31</v>
      </c>
      <c r="W25" s="77">
        <v>1</v>
      </c>
    </row>
    <row r="26" spans="1:23" s="69" customFormat="1" ht="12.75" customHeight="1" x14ac:dyDescent="0.2">
      <c r="A26" s="70"/>
      <c r="B26" s="71"/>
      <c r="C26" s="71"/>
      <c r="D26" s="73"/>
      <c r="E26" s="73"/>
      <c r="F26" s="103"/>
      <c r="G26" s="103"/>
      <c r="H26" s="74"/>
      <c r="I26" s="98" t="s">
        <v>211</v>
      </c>
      <c r="J26" s="71"/>
      <c r="K26" s="76" t="s">
        <v>225</v>
      </c>
      <c r="L26" s="73"/>
      <c r="M26" s="73"/>
      <c r="N26" s="103"/>
      <c r="O26" s="73"/>
      <c r="Q26" s="96" t="s">
        <v>165</v>
      </c>
      <c r="R26" s="95"/>
      <c r="S26" s="71"/>
      <c r="T26" s="75"/>
      <c r="U26" s="75"/>
      <c r="V26" s="75"/>
      <c r="W26" s="70" t="s">
        <v>163</v>
      </c>
    </row>
    <row r="27" spans="1:23" ht="12.75" customHeight="1" x14ac:dyDescent="0.2">
      <c r="A27" s="63"/>
      <c r="B27" s="68"/>
      <c r="C27" s="68"/>
      <c r="D27" s="68"/>
      <c r="E27" s="68"/>
      <c r="F27" s="68"/>
      <c r="G27" s="68"/>
      <c r="I27" s="112"/>
      <c r="J27" s="68"/>
      <c r="K27" s="114" t="s">
        <v>224</v>
      </c>
      <c r="L27" s="68"/>
      <c r="M27" s="68"/>
      <c r="N27" s="68"/>
      <c r="O27" s="68"/>
      <c r="Q27" s="92" t="s">
        <v>164</v>
      </c>
      <c r="R27" s="68"/>
      <c r="S27" s="68"/>
      <c r="T27" s="68"/>
      <c r="U27" s="68"/>
      <c r="V27" s="68"/>
      <c r="W27" s="63"/>
    </row>
    <row r="28" spans="1:23" ht="12.75" customHeight="1" x14ac:dyDescent="0.2">
      <c r="A28" s="104"/>
      <c r="B28" s="105"/>
      <c r="C28" s="105"/>
      <c r="D28" s="105"/>
      <c r="E28" s="105"/>
      <c r="F28" s="105"/>
      <c r="G28" s="104"/>
      <c r="I28" s="104"/>
      <c r="J28" s="105"/>
      <c r="K28" s="105"/>
      <c r="L28" s="105"/>
      <c r="M28" s="105"/>
      <c r="N28" s="105"/>
      <c r="O28" s="104"/>
      <c r="Q28" s="104"/>
      <c r="R28" s="105"/>
      <c r="S28" s="105"/>
      <c r="T28" s="105"/>
      <c r="U28" s="105"/>
      <c r="V28" s="104"/>
      <c r="W28" s="104"/>
    </row>
    <row r="29" spans="1:23" ht="12.75" customHeight="1" x14ac:dyDescent="0.2">
      <c r="A29" s="89"/>
      <c r="B29" s="87"/>
      <c r="C29" s="87"/>
      <c r="D29" s="88" t="s">
        <v>163</v>
      </c>
      <c r="E29" s="87"/>
      <c r="F29" s="87"/>
      <c r="G29" s="86"/>
      <c r="I29" s="89"/>
      <c r="J29" s="87"/>
      <c r="K29" s="87"/>
      <c r="L29" s="88" t="s">
        <v>162</v>
      </c>
      <c r="M29" s="87"/>
      <c r="N29" s="87"/>
      <c r="O29" s="86"/>
      <c r="Q29" s="89"/>
      <c r="R29" s="87"/>
      <c r="S29" s="87"/>
      <c r="T29" s="88" t="s">
        <v>161</v>
      </c>
      <c r="U29" s="87"/>
      <c r="V29" s="87"/>
      <c r="W29" s="86"/>
    </row>
    <row r="30" spans="1:23" ht="12.75" customHeight="1" x14ac:dyDescent="0.2">
      <c r="A30" s="85" t="s">
        <v>131</v>
      </c>
      <c r="B30" s="85" t="s">
        <v>130</v>
      </c>
      <c r="C30" s="85" t="s">
        <v>129</v>
      </c>
      <c r="D30" s="85" t="s">
        <v>128</v>
      </c>
      <c r="E30" s="85" t="s">
        <v>127</v>
      </c>
      <c r="F30" s="85" t="s">
        <v>126</v>
      </c>
      <c r="G30" s="85" t="s">
        <v>125</v>
      </c>
      <c r="H30" s="74"/>
      <c r="I30" s="85" t="s">
        <v>131</v>
      </c>
      <c r="J30" s="85" t="s">
        <v>130</v>
      </c>
      <c r="K30" s="85" t="s">
        <v>129</v>
      </c>
      <c r="L30" s="85" t="s">
        <v>128</v>
      </c>
      <c r="M30" s="85" t="s">
        <v>127</v>
      </c>
      <c r="N30" s="85" t="s">
        <v>126</v>
      </c>
      <c r="O30" s="85" t="s">
        <v>125</v>
      </c>
      <c r="Q30" s="85" t="s">
        <v>131</v>
      </c>
      <c r="R30" s="85" t="s">
        <v>130</v>
      </c>
      <c r="S30" s="85" t="s">
        <v>129</v>
      </c>
      <c r="T30" s="85" t="s">
        <v>128</v>
      </c>
      <c r="U30" s="85" t="s">
        <v>127</v>
      </c>
      <c r="V30" s="85" t="s">
        <v>126</v>
      </c>
      <c r="W30" s="85" t="s">
        <v>125</v>
      </c>
    </row>
    <row r="31" spans="1:23" s="90" customFormat="1" ht="12.75" customHeight="1" x14ac:dyDescent="0.2">
      <c r="A31" s="77">
        <v>2</v>
      </c>
      <c r="B31" s="79">
        <v>3</v>
      </c>
      <c r="C31" s="79">
        <v>4</v>
      </c>
      <c r="D31" s="79">
        <v>5</v>
      </c>
      <c r="E31" s="79">
        <v>6</v>
      </c>
      <c r="F31" s="79">
        <v>7</v>
      </c>
      <c r="G31" s="77">
        <v>8</v>
      </c>
      <c r="H31" s="91"/>
      <c r="I31" s="77"/>
      <c r="J31" s="79">
        <v>1</v>
      </c>
      <c r="K31" s="79">
        <v>2</v>
      </c>
      <c r="L31" s="78">
        <v>3</v>
      </c>
      <c r="M31" s="79">
        <v>4</v>
      </c>
      <c r="N31" s="79">
        <v>5</v>
      </c>
      <c r="O31" s="77">
        <v>6</v>
      </c>
      <c r="Q31" s="79" t="s">
        <v>123</v>
      </c>
      <c r="R31" s="79" t="s">
        <v>123</v>
      </c>
      <c r="S31" s="79" t="s">
        <v>123</v>
      </c>
      <c r="T31" s="79"/>
      <c r="U31" s="150">
        <v>1</v>
      </c>
      <c r="V31" s="79">
        <v>2</v>
      </c>
      <c r="W31" s="77">
        <v>3</v>
      </c>
    </row>
    <row r="32" spans="1:23" s="69" customFormat="1" ht="12.75" customHeight="1" x14ac:dyDescent="0.2">
      <c r="A32" s="70"/>
      <c r="B32" s="71"/>
      <c r="C32" s="71"/>
      <c r="D32" s="71"/>
      <c r="E32" s="71"/>
      <c r="F32" s="71"/>
      <c r="G32" s="70"/>
      <c r="H32" s="74"/>
      <c r="I32" s="70"/>
      <c r="J32" s="71"/>
      <c r="K32" s="71"/>
      <c r="L32" s="71"/>
      <c r="M32" s="76" t="s">
        <v>285</v>
      </c>
      <c r="N32" s="71"/>
      <c r="O32" s="70"/>
      <c r="Q32" s="73"/>
      <c r="R32" s="103"/>
      <c r="S32" s="103"/>
      <c r="T32" s="71"/>
      <c r="U32" s="151" t="s">
        <v>159</v>
      </c>
      <c r="V32" s="71"/>
      <c r="W32" s="70"/>
    </row>
    <row r="33" spans="1:23" ht="12.75" customHeight="1" x14ac:dyDescent="0.2">
      <c r="A33" s="63"/>
      <c r="B33" s="68"/>
      <c r="C33" s="68"/>
      <c r="D33" s="68"/>
      <c r="E33" s="68"/>
      <c r="F33" s="68"/>
      <c r="G33" s="63"/>
      <c r="I33" s="63"/>
      <c r="J33" s="68"/>
      <c r="K33" s="68"/>
      <c r="L33" s="65"/>
      <c r="M33" s="114" t="s">
        <v>286</v>
      </c>
      <c r="N33" s="68"/>
      <c r="O33" s="63"/>
      <c r="Q33" s="68"/>
      <c r="R33" s="68"/>
      <c r="S33" s="68"/>
      <c r="T33" s="65"/>
      <c r="U33" s="152" t="s">
        <v>257</v>
      </c>
      <c r="V33" s="68"/>
      <c r="W33" s="63"/>
    </row>
    <row r="34" spans="1:23" s="90" customFormat="1" ht="12.75" customHeight="1" x14ac:dyDescent="0.25">
      <c r="A34" s="99">
        <f t="shared" ref="A34:G34" si="8">A31+7</f>
        <v>9</v>
      </c>
      <c r="B34" s="79">
        <f t="shared" si="8"/>
        <v>10</v>
      </c>
      <c r="C34" s="79">
        <f t="shared" si="8"/>
        <v>11</v>
      </c>
      <c r="D34" s="79">
        <f t="shared" si="8"/>
        <v>12</v>
      </c>
      <c r="E34" s="79">
        <f t="shared" si="8"/>
        <v>13</v>
      </c>
      <c r="F34" s="79">
        <f t="shared" si="8"/>
        <v>14</v>
      </c>
      <c r="G34" s="77">
        <f t="shared" si="8"/>
        <v>15</v>
      </c>
      <c r="H34" s="107"/>
      <c r="I34" s="233">
        <v>7</v>
      </c>
      <c r="J34" s="234"/>
      <c r="K34" s="79">
        <f>K31+7</f>
        <v>9</v>
      </c>
      <c r="L34" s="99">
        <f>L31+7</f>
        <v>10</v>
      </c>
      <c r="M34" s="150">
        <f>M31+7</f>
        <v>11</v>
      </c>
      <c r="N34" s="79">
        <f>N31+7</f>
        <v>12</v>
      </c>
      <c r="O34" s="173">
        <f>O31+7</f>
        <v>13</v>
      </c>
      <c r="Q34" s="99">
        <v>4</v>
      </c>
      <c r="R34" s="79">
        <v>5</v>
      </c>
      <c r="S34" s="79">
        <v>6</v>
      </c>
      <c r="T34" s="79">
        <v>7</v>
      </c>
      <c r="U34" s="79">
        <f>U31+7</f>
        <v>8</v>
      </c>
      <c r="V34" s="79">
        <f>V31+7</f>
        <v>9</v>
      </c>
      <c r="W34" s="77">
        <f>W31+7</f>
        <v>10</v>
      </c>
    </row>
    <row r="35" spans="1:23" s="69" customFormat="1" ht="12.75" customHeight="1" x14ac:dyDescent="0.2">
      <c r="A35" s="110" t="s">
        <v>216</v>
      </c>
      <c r="B35" s="71"/>
      <c r="C35" s="71"/>
      <c r="D35" s="71"/>
      <c r="E35" s="71"/>
      <c r="F35" s="71"/>
      <c r="G35" s="70"/>
      <c r="H35" s="74"/>
      <c r="I35" s="110" t="s">
        <v>160</v>
      </c>
      <c r="J35" s="110" t="s">
        <v>219</v>
      </c>
      <c r="K35" s="71"/>
      <c r="L35" s="98" t="s">
        <v>279</v>
      </c>
      <c r="M35" s="151" t="s">
        <v>239</v>
      </c>
      <c r="N35" s="71"/>
      <c r="O35" s="174"/>
      <c r="Q35" s="96" t="s">
        <v>159</v>
      </c>
      <c r="R35" s="71"/>
      <c r="S35" s="71"/>
      <c r="T35" s="71"/>
      <c r="U35" s="71"/>
      <c r="V35" s="95"/>
      <c r="W35" s="70"/>
    </row>
    <row r="36" spans="1:23" ht="12.75" customHeight="1" x14ac:dyDescent="0.2">
      <c r="A36" s="93" t="s">
        <v>1</v>
      </c>
      <c r="B36" s="68"/>
      <c r="C36" s="68"/>
      <c r="D36" s="68"/>
      <c r="E36" s="68"/>
      <c r="F36" s="68"/>
      <c r="G36" s="63"/>
      <c r="I36" s="93" t="s">
        <v>158</v>
      </c>
      <c r="J36" s="93" t="s">
        <v>164</v>
      </c>
      <c r="K36" s="68"/>
      <c r="L36" s="94" t="s">
        <v>280</v>
      </c>
      <c r="M36" s="152" t="s">
        <v>257</v>
      </c>
      <c r="N36" s="68"/>
      <c r="O36" s="175"/>
      <c r="Q36" s="92" t="s">
        <v>158</v>
      </c>
      <c r="R36" s="68"/>
      <c r="S36" s="68"/>
      <c r="T36" s="68"/>
      <c r="U36" s="68"/>
      <c r="V36" s="68"/>
      <c r="W36" s="63"/>
    </row>
    <row r="37" spans="1:23" s="90" customFormat="1" ht="12.75" customHeight="1" x14ac:dyDescent="0.25">
      <c r="A37" s="77">
        <f t="shared" ref="A37:G37" si="9">A34+7</f>
        <v>16</v>
      </c>
      <c r="B37" s="79">
        <f t="shared" si="9"/>
        <v>17</v>
      </c>
      <c r="C37" s="79">
        <f t="shared" si="9"/>
        <v>18</v>
      </c>
      <c r="D37" s="79">
        <f t="shared" si="9"/>
        <v>19</v>
      </c>
      <c r="E37" s="79">
        <f t="shared" si="9"/>
        <v>20</v>
      </c>
      <c r="F37" s="79">
        <f t="shared" si="9"/>
        <v>21</v>
      </c>
      <c r="G37" s="99">
        <f t="shared" si="9"/>
        <v>22</v>
      </c>
      <c r="H37" s="107"/>
      <c r="I37" s="77">
        <f>I34+7</f>
        <v>14</v>
      </c>
      <c r="J37" s="79">
        <f>J34+7</f>
        <v>7</v>
      </c>
      <c r="K37" s="99">
        <f>K34+7</f>
        <v>16</v>
      </c>
      <c r="L37" s="79">
        <f>L34+7</f>
        <v>17</v>
      </c>
      <c r="M37" s="79">
        <f>M34+7</f>
        <v>18</v>
      </c>
      <c r="N37" s="233">
        <v>20</v>
      </c>
      <c r="O37" s="234"/>
      <c r="Q37" s="99">
        <f t="shared" ref="Q37:W37" si="10">Q34+7</f>
        <v>11</v>
      </c>
      <c r="R37" s="79">
        <f t="shared" si="10"/>
        <v>12</v>
      </c>
      <c r="S37" s="79">
        <f t="shared" si="10"/>
        <v>13</v>
      </c>
      <c r="T37" s="79">
        <f t="shared" si="10"/>
        <v>14</v>
      </c>
      <c r="U37" s="100">
        <f t="shared" si="10"/>
        <v>15</v>
      </c>
      <c r="V37" s="182">
        <f t="shared" si="10"/>
        <v>16</v>
      </c>
      <c r="W37" s="77">
        <f t="shared" si="10"/>
        <v>17</v>
      </c>
    </row>
    <row r="38" spans="1:23" s="69" customFormat="1" ht="12.75" customHeight="1" x14ac:dyDescent="0.2">
      <c r="A38" s="102" t="s">
        <v>157</v>
      </c>
      <c r="B38" s="71"/>
      <c r="C38" s="71"/>
      <c r="D38" s="76" t="s">
        <v>247</v>
      </c>
      <c r="E38" s="71"/>
      <c r="F38" s="71"/>
      <c r="G38" s="110" t="s">
        <v>212</v>
      </c>
      <c r="H38" s="74"/>
      <c r="I38" s="111" t="s">
        <v>156</v>
      </c>
      <c r="J38" s="71"/>
      <c r="K38" s="170" t="s">
        <v>217</v>
      </c>
      <c r="L38" s="71"/>
      <c r="M38" s="71"/>
      <c r="N38" s="110" t="s">
        <v>220</v>
      </c>
      <c r="O38" s="98" t="s">
        <v>155</v>
      </c>
      <c r="Q38" s="110" t="s">
        <v>139</v>
      </c>
      <c r="R38" s="95"/>
      <c r="S38" s="97"/>
      <c r="T38" s="97"/>
      <c r="U38" s="97"/>
      <c r="V38" s="110" t="s">
        <v>241</v>
      </c>
      <c r="W38" s="70"/>
    </row>
    <row r="39" spans="1:23" ht="12.75" customHeight="1" x14ac:dyDescent="0.2">
      <c r="A39" s="63"/>
      <c r="B39" s="68"/>
      <c r="C39" s="68"/>
      <c r="D39" s="114" t="s">
        <v>248</v>
      </c>
      <c r="E39" s="68"/>
      <c r="F39" s="68"/>
      <c r="G39" s="93" t="s">
        <v>213</v>
      </c>
      <c r="I39" s="140" t="s">
        <v>143</v>
      </c>
      <c r="J39" s="68"/>
      <c r="K39" s="171" t="s">
        <v>218</v>
      </c>
      <c r="L39" s="68"/>
      <c r="M39" s="68"/>
      <c r="N39" s="93" t="s">
        <v>221</v>
      </c>
      <c r="O39" s="94" t="s">
        <v>154</v>
      </c>
      <c r="Q39" s="93" t="s">
        <v>153</v>
      </c>
      <c r="R39" s="68"/>
      <c r="S39" s="68"/>
      <c r="T39" s="68"/>
      <c r="U39" s="68" t="s">
        <v>123</v>
      </c>
      <c r="V39" s="93" t="s">
        <v>242</v>
      </c>
      <c r="W39" s="63"/>
    </row>
    <row r="40" spans="1:23" s="90" customFormat="1" ht="12.75" customHeight="1" x14ac:dyDescent="0.2">
      <c r="A40" s="77">
        <f t="shared" ref="A40:G40" si="11">A37+7</f>
        <v>23</v>
      </c>
      <c r="B40" s="79">
        <f t="shared" si="11"/>
        <v>24</v>
      </c>
      <c r="C40" s="79">
        <f t="shared" si="11"/>
        <v>25</v>
      </c>
      <c r="D40" s="79">
        <f t="shared" si="11"/>
        <v>26</v>
      </c>
      <c r="E40" s="79">
        <f t="shared" si="11"/>
        <v>27</v>
      </c>
      <c r="F40" s="79">
        <f t="shared" si="11"/>
        <v>28</v>
      </c>
      <c r="G40" s="154">
        <f t="shared" si="11"/>
        <v>29</v>
      </c>
      <c r="H40" s="107"/>
      <c r="I40" s="99">
        <f>I37+7</f>
        <v>21</v>
      </c>
      <c r="J40" s="79">
        <f>J37+7</f>
        <v>14</v>
      </c>
      <c r="K40" s="79">
        <f>K37+7</f>
        <v>23</v>
      </c>
      <c r="L40" s="79">
        <f>L37+7</f>
        <v>24</v>
      </c>
      <c r="M40" s="79">
        <f>M37+7</f>
        <v>25</v>
      </c>
      <c r="N40" s="79">
        <v>26</v>
      </c>
      <c r="O40" s="78">
        <v>27</v>
      </c>
      <c r="Q40" s="77">
        <f t="shared" ref="Q40:W40" si="12">Q37+7</f>
        <v>18</v>
      </c>
      <c r="R40" s="79">
        <f t="shared" si="12"/>
        <v>19</v>
      </c>
      <c r="S40" s="79">
        <f t="shared" si="12"/>
        <v>20</v>
      </c>
      <c r="T40" s="99">
        <f>T37+7</f>
        <v>21</v>
      </c>
      <c r="U40" s="100">
        <f t="shared" si="12"/>
        <v>22</v>
      </c>
      <c r="V40" s="100">
        <f t="shared" si="12"/>
        <v>23</v>
      </c>
      <c r="W40" s="173">
        <f t="shared" si="12"/>
        <v>24</v>
      </c>
    </row>
    <row r="41" spans="1:23" s="69" customFormat="1" ht="12.75" customHeight="1" x14ac:dyDescent="0.2">
      <c r="A41" s="70"/>
      <c r="B41" s="71"/>
      <c r="C41" s="71"/>
      <c r="D41" s="76" t="s">
        <v>277</v>
      </c>
      <c r="E41" s="71"/>
      <c r="F41" s="71"/>
      <c r="G41" s="155" t="s">
        <v>252</v>
      </c>
      <c r="H41" s="74"/>
      <c r="I41" s="110" t="s">
        <v>152</v>
      </c>
      <c r="J41" s="71"/>
      <c r="K41" s="71"/>
      <c r="L41" s="71"/>
      <c r="M41" s="71"/>
      <c r="N41" s="71"/>
      <c r="O41" s="143"/>
      <c r="Q41" s="102" t="s">
        <v>151</v>
      </c>
      <c r="R41" s="71"/>
      <c r="S41" s="71"/>
      <c r="T41" s="98" t="s">
        <v>279</v>
      </c>
      <c r="U41" s="71"/>
      <c r="V41" s="71"/>
      <c r="W41" s="176" t="s">
        <v>254</v>
      </c>
    </row>
    <row r="42" spans="1:23" ht="12.75" customHeight="1" x14ac:dyDescent="0.2">
      <c r="A42" s="109"/>
      <c r="B42" s="68"/>
      <c r="C42" s="108"/>
      <c r="D42" s="169" t="s">
        <v>278</v>
      </c>
      <c r="E42" s="108"/>
      <c r="F42" s="108"/>
      <c r="G42" s="155"/>
      <c r="I42" s="93" t="s">
        <v>150</v>
      </c>
      <c r="J42" s="68"/>
      <c r="K42" s="68"/>
      <c r="L42" s="68"/>
      <c r="M42" s="68"/>
      <c r="N42" s="68"/>
      <c r="O42" s="172"/>
      <c r="Q42" s="101" t="s">
        <v>143</v>
      </c>
      <c r="R42" s="65"/>
      <c r="S42" s="65"/>
      <c r="T42" s="94" t="s">
        <v>282</v>
      </c>
      <c r="U42" s="65"/>
      <c r="V42" s="65"/>
      <c r="W42" s="177" t="s">
        <v>297</v>
      </c>
    </row>
    <row r="43" spans="1:23" s="90" customFormat="1" ht="12.75" customHeight="1" x14ac:dyDescent="0.2">
      <c r="A43" s="77">
        <f>A40+7</f>
        <v>30</v>
      </c>
      <c r="B43" s="79" t="s">
        <v>123</v>
      </c>
      <c r="C43" s="79" t="s">
        <v>123</v>
      </c>
      <c r="D43" s="78" t="s">
        <v>123</v>
      </c>
      <c r="E43" s="79" t="s">
        <v>123</v>
      </c>
      <c r="F43" s="79"/>
      <c r="G43" s="79"/>
      <c r="H43" s="107"/>
      <c r="I43" s="77">
        <f>I40+7</f>
        <v>28</v>
      </c>
      <c r="J43" s="78">
        <v>29</v>
      </c>
      <c r="K43" s="79">
        <f>K40+7</f>
        <v>30</v>
      </c>
      <c r="L43" s="99">
        <f>L40+7</f>
        <v>31</v>
      </c>
      <c r="M43" s="79" t="s">
        <v>123</v>
      </c>
      <c r="N43" s="79" t="s">
        <v>123</v>
      </c>
      <c r="O43" s="79" t="s">
        <v>123</v>
      </c>
      <c r="Q43" s="77">
        <f t="shared" ref="Q43:V43" si="13">Q40+7</f>
        <v>25</v>
      </c>
      <c r="R43" s="79">
        <f t="shared" si="13"/>
        <v>26</v>
      </c>
      <c r="S43" s="79">
        <f t="shared" si="13"/>
        <v>27</v>
      </c>
      <c r="T43" s="79">
        <f t="shared" si="13"/>
        <v>28</v>
      </c>
      <c r="U43" s="100">
        <f t="shared" si="13"/>
        <v>29</v>
      </c>
      <c r="V43" s="100">
        <f t="shared" si="13"/>
        <v>30</v>
      </c>
      <c r="W43" s="77">
        <v>1</v>
      </c>
    </row>
    <row r="44" spans="1:23" s="69" customFormat="1" ht="12.75" customHeight="1" x14ac:dyDescent="0.2">
      <c r="A44" s="84"/>
      <c r="B44" s="73"/>
      <c r="C44" s="73"/>
      <c r="D44" s="75"/>
      <c r="E44" s="73"/>
      <c r="F44" s="73"/>
      <c r="G44" s="73"/>
      <c r="H44" s="74"/>
      <c r="I44" s="70"/>
      <c r="J44" s="76" t="s">
        <v>149</v>
      </c>
      <c r="K44" s="71"/>
      <c r="L44" s="98" t="s">
        <v>279</v>
      </c>
      <c r="M44" s="73"/>
      <c r="N44" s="73"/>
      <c r="O44" s="73"/>
      <c r="Q44" s="70"/>
      <c r="R44" s="71"/>
      <c r="S44" s="71"/>
      <c r="T44" s="71"/>
      <c r="U44" s="71"/>
      <c r="V44" s="75"/>
      <c r="W44" s="70" t="s">
        <v>148</v>
      </c>
    </row>
    <row r="45" spans="1:23" ht="12.75" customHeight="1" x14ac:dyDescent="0.2">
      <c r="A45" s="63"/>
      <c r="B45" s="68"/>
      <c r="C45" s="68"/>
      <c r="D45" s="65"/>
      <c r="E45" s="68"/>
      <c r="F45" s="68"/>
      <c r="G45" s="68"/>
      <c r="I45" s="63"/>
      <c r="J45" s="156" t="s">
        <v>253</v>
      </c>
      <c r="K45" s="68"/>
      <c r="L45" s="94" t="s">
        <v>281</v>
      </c>
      <c r="M45" s="68"/>
      <c r="N45" s="68"/>
      <c r="O45" s="68"/>
      <c r="Q45" s="63"/>
      <c r="R45" s="68"/>
      <c r="S45" s="68"/>
      <c r="T45" s="68"/>
      <c r="U45" s="68"/>
      <c r="V45" s="68"/>
      <c r="W45" s="63"/>
    </row>
    <row r="46" spans="1:23" ht="12.75" customHeight="1" x14ac:dyDescent="0.2">
      <c r="A46" s="104"/>
      <c r="B46" s="105"/>
      <c r="C46" s="105"/>
      <c r="D46" s="105"/>
      <c r="E46" s="105"/>
      <c r="F46" s="105"/>
      <c r="G46" s="104"/>
      <c r="I46" s="104"/>
      <c r="J46" s="105"/>
      <c r="K46" s="105"/>
      <c r="L46" s="105"/>
      <c r="M46" s="105"/>
      <c r="N46" s="105"/>
      <c r="O46" s="104"/>
      <c r="Q46" s="104"/>
      <c r="R46" s="105"/>
      <c r="S46" s="105"/>
      <c r="T46" s="105"/>
      <c r="U46" s="105"/>
      <c r="V46" s="104"/>
      <c r="W46" s="104"/>
    </row>
    <row r="47" spans="1:23" ht="12.75" customHeight="1" x14ac:dyDescent="0.2">
      <c r="A47" s="89"/>
      <c r="B47" s="87"/>
      <c r="C47" s="87"/>
      <c r="D47" s="88" t="s">
        <v>145</v>
      </c>
      <c r="E47" s="87"/>
      <c r="F47" s="87"/>
      <c r="G47" s="86"/>
      <c r="I47" s="89"/>
      <c r="J47" s="87"/>
      <c r="K47" s="87"/>
      <c r="L47" s="88" t="s">
        <v>147</v>
      </c>
      <c r="M47" s="87"/>
      <c r="N47" s="87"/>
      <c r="O47" s="86"/>
      <c r="Q47" s="89"/>
      <c r="R47" s="87"/>
      <c r="S47" s="87"/>
      <c r="T47" s="88" t="s">
        <v>146</v>
      </c>
      <c r="U47" s="87"/>
      <c r="V47" s="87"/>
      <c r="W47" s="86"/>
    </row>
    <row r="48" spans="1:23" ht="12.75" customHeight="1" x14ac:dyDescent="0.2">
      <c r="A48" s="85" t="s">
        <v>131</v>
      </c>
      <c r="B48" s="85" t="s">
        <v>130</v>
      </c>
      <c r="C48" s="85" t="s">
        <v>129</v>
      </c>
      <c r="D48" s="85" t="s">
        <v>128</v>
      </c>
      <c r="E48" s="85" t="s">
        <v>127</v>
      </c>
      <c r="F48" s="85" t="s">
        <v>126</v>
      </c>
      <c r="G48" s="85" t="s">
        <v>125</v>
      </c>
      <c r="I48" s="85" t="s">
        <v>131</v>
      </c>
      <c r="J48" s="85" t="s">
        <v>130</v>
      </c>
      <c r="K48" s="85" t="s">
        <v>129</v>
      </c>
      <c r="L48" s="85" t="s">
        <v>128</v>
      </c>
      <c r="M48" s="85" t="s">
        <v>127</v>
      </c>
      <c r="N48" s="85" t="s">
        <v>126</v>
      </c>
      <c r="O48" s="85" t="s">
        <v>125</v>
      </c>
      <c r="Q48" s="85" t="s">
        <v>131</v>
      </c>
      <c r="R48" s="85" t="s">
        <v>130</v>
      </c>
      <c r="S48" s="85" t="s">
        <v>129</v>
      </c>
      <c r="T48" s="85" t="s">
        <v>128</v>
      </c>
      <c r="U48" s="85" t="s">
        <v>127</v>
      </c>
      <c r="V48" s="85" t="s">
        <v>126</v>
      </c>
      <c r="W48" s="85" t="s">
        <v>125</v>
      </c>
    </row>
    <row r="49" spans="1:23" s="90" customFormat="1" ht="12.75" customHeight="1" x14ac:dyDescent="0.2">
      <c r="A49" s="173">
        <v>2</v>
      </c>
      <c r="B49" s="78">
        <v>3</v>
      </c>
      <c r="C49" s="78">
        <v>4</v>
      </c>
      <c r="D49" s="79">
        <v>5</v>
      </c>
      <c r="E49" s="79">
        <v>6</v>
      </c>
      <c r="F49" s="79">
        <v>7</v>
      </c>
      <c r="G49" s="77">
        <v>8</v>
      </c>
      <c r="H49" s="91"/>
      <c r="I49" s="78" t="s">
        <v>123</v>
      </c>
      <c r="J49" s="79"/>
      <c r="K49" s="79">
        <v>1</v>
      </c>
      <c r="L49" s="79">
        <v>2</v>
      </c>
      <c r="M49" s="79">
        <v>3</v>
      </c>
      <c r="N49" s="79">
        <v>4</v>
      </c>
      <c r="O49" s="154">
        <v>5</v>
      </c>
      <c r="Q49" s="79" t="s">
        <v>123</v>
      </c>
      <c r="R49" s="79" t="s">
        <v>123</v>
      </c>
      <c r="S49" s="79" t="s">
        <v>123</v>
      </c>
      <c r="T49" s="78" t="s">
        <v>123</v>
      </c>
      <c r="U49" s="79"/>
      <c r="V49" s="79">
        <v>1</v>
      </c>
      <c r="W49" s="173">
        <v>2</v>
      </c>
    </row>
    <row r="50" spans="1:23" s="69" customFormat="1" ht="12.75" customHeight="1" x14ac:dyDescent="0.2">
      <c r="A50" s="176"/>
      <c r="B50" s="71"/>
      <c r="C50" s="76" t="s">
        <v>258</v>
      </c>
      <c r="D50" s="71"/>
      <c r="E50" s="71"/>
      <c r="F50" s="71"/>
      <c r="G50" s="70"/>
      <c r="H50" s="74"/>
      <c r="I50" s="71"/>
      <c r="J50" s="103"/>
      <c r="K50" s="71"/>
      <c r="L50" s="71"/>
      <c r="M50" s="71"/>
      <c r="N50" s="71"/>
      <c r="O50" s="145" t="s">
        <v>244</v>
      </c>
      <c r="Q50" s="73"/>
      <c r="R50" s="73"/>
      <c r="S50" s="75"/>
      <c r="T50" s="75"/>
      <c r="U50" s="75"/>
      <c r="V50" s="71"/>
      <c r="W50" s="176"/>
    </row>
    <row r="51" spans="1:23" ht="12.75" customHeight="1" x14ac:dyDescent="0.2">
      <c r="A51" s="178"/>
      <c r="B51" s="65"/>
      <c r="C51" s="167" t="s">
        <v>143</v>
      </c>
      <c r="D51" s="68"/>
      <c r="E51" s="68"/>
      <c r="F51" s="68"/>
      <c r="G51" s="63"/>
      <c r="I51" s="65"/>
      <c r="J51" s="68"/>
      <c r="K51" s="68"/>
      <c r="L51" s="68"/>
      <c r="M51" s="68"/>
      <c r="N51" s="68"/>
      <c r="O51" s="146" t="s">
        <v>245</v>
      </c>
      <c r="Q51" s="68"/>
      <c r="R51" s="68"/>
      <c r="S51" s="65"/>
      <c r="T51" s="65"/>
      <c r="U51" s="65"/>
      <c r="V51" s="65"/>
      <c r="W51" s="178"/>
    </row>
    <row r="52" spans="1:23" s="90" customFormat="1" ht="12.75" customHeight="1" x14ac:dyDescent="0.2">
      <c r="A52" s="77">
        <f t="shared" ref="A52:G52" si="14">A49+7</f>
        <v>9</v>
      </c>
      <c r="B52" s="79">
        <f t="shared" si="14"/>
        <v>10</v>
      </c>
      <c r="C52" s="79">
        <f t="shared" si="14"/>
        <v>11</v>
      </c>
      <c r="D52" s="79">
        <f t="shared" si="14"/>
        <v>12</v>
      </c>
      <c r="E52" s="100">
        <f t="shared" si="14"/>
        <v>13</v>
      </c>
      <c r="F52" s="100">
        <f t="shared" si="14"/>
        <v>14</v>
      </c>
      <c r="G52" s="154">
        <f t="shared" si="14"/>
        <v>15</v>
      </c>
      <c r="H52" s="91"/>
      <c r="I52" s="173">
        <v>6</v>
      </c>
      <c r="J52" s="79">
        <v>7</v>
      </c>
      <c r="K52" s="79">
        <f>K49+7</f>
        <v>8</v>
      </c>
      <c r="L52" s="144">
        <f>L49+7</f>
        <v>9</v>
      </c>
      <c r="M52" s="79">
        <f>M49+7</f>
        <v>10</v>
      </c>
      <c r="N52" s="79">
        <f>N49+7</f>
        <v>11</v>
      </c>
      <c r="O52" s="77">
        <f>O49+7</f>
        <v>12</v>
      </c>
      <c r="Q52" s="77">
        <v>3</v>
      </c>
      <c r="R52" s="78">
        <v>4</v>
      </c>
      <c r="S52" s="78">
        <v>5</v>
      </c>
      <c r="T52" s="144">
        <v>6</v>
      </c>
      <c r="U52" s="78">
        <v>7</v>
      </c>
      <c r="V52" s="78">
        <f>V49+7</f>
        <v>8</v>
      </c>
      <c r="W52" s="77">
        <f>W49+7</f>
        <v>9</v>
      </c>
    </row>
    <row r="53" spans="1:23" s="69" customFormat="1" ht="12.75" customHeight="1" x14ac:dyDescent="0.2">
      <c r="A53" s="70"/>
      <c r="B53" s="71"/>
      <c r="C53" s="71"/>
      <c r="D53" s="71"/>
      <c r="E53" s="71"/>
      <c r="F53" s="71"/>
      <c r="G53" s="157" t="s">
        <v>254</v>
      </c>
      <c r="H53" s="74"/>
      <c r="I53" s="174"/>
      <c r="J53" s="71"/>
      <c r="K53" s="71"/>
      <c r="L53" s="145" t="s">
        <v>279</v>
      </c>
      <c r="M53" s="71"/>
      <c r="N53" s="71"/>
      <c r="O53" s="70"/>
      <c r="Q53" s="70"/>
      <c r="R53" s="80" t="s">
        <v>144</v>
      </c>
      <c r="S53" s="71"/>
      <c r="T53" s="145" t="s">
        <v>279</v>
      </c>
      <c r="U53" s="71"/>
      <c r="V53" s="71"/>
      <c r="W53" s="70"/>
    </row>
    <row r="54" spans="1:23" ht="12.75" customHeight="1" x14ac:dyDescent="0.2">
      <c r="A54" s="63"/>
      <c r="B54" s="68"/>
      <c r="C54" s="68"/>
      <c r="D54" s="68"/>
      <c r="E54" s="68"/>
      <c r="F54" s="68"/>
      <c r="G54" s="158"/>
      <c r="I54" s="175"/>
      <c r="J54" s="68"/>
      <c r="K54" s="68"/>
      <c r="L54" s="146" t="s">
        <v>284</v>
      </c>
      <c r="M54" s="68"/>
      <c r="N54" s="68"/>
      <c r="O54" s="63"/>
      <c r="Q54" s="63"/>
      <c r="R54" s="166" t="s">
        <v>143</v>
      </c>
      <c r="S54" s="65"/>
      <c r="T54" s="146" t="s">
        <v>287</v>
      </c>
      <c r="U54" s="65"/>
      <c r="V54" s="65"/>
      <c r="W54" s="63"/>
    </row>
    <row r="55" spans="1:23" s="90" customFormat="1" ht="12.75" customHeight="1" x14ac:dyDescent="0.2">
      <c r="A55" s="77">
        <f t="shared" ref="A55:G55" si="15">A52+7</f>
        <v>16</v>
      </c>
      <c r="B55" s="79">
        <f t="shared" si="15"/>
        <v>17</v>
      </c>
      <c r="C55" s="79">
        <f t="shared" si="15"/>
        <v>18</v>
      </c>
      <c r="D55" s="144">
        <f>D52+7</f>
        <v>19</v>
      </c>
      <c r="E55" s="100">
        <f t="shared" si="15"/>
        <v>20</v>
      </c>
      <c r="F55" s="153">
        <f t="shared" si="15"/>
        <v>21</v>
      </c>
      <c r="G55" s="144">
        <f t="shared" si="15"/>
        <v>22</v>
      </c>
      <c r="H55" s="91"/>
      <c r="I55" s="99">
        <f t="shared" ref="I55:O55" si="16">I52+7</f>
        <v>13</v>
      </c>
      <c r="J55" s="79">
        <f t="shared" si="16"/>
        <v>14</v>
      </c>
      <c r="K55" s="79">
        <f t="shared" si="16"/>
        <v>15</v>
      </c>
      <c r="L55" s="79">
        <f t="shared" si="16"/>
        <v>16</v>
      </c>
      <c r="M55" s="79">
        <f t="shared" si="16"/>
        <v>17</v>
      </c>
      <c r="N55" s="79">
        <f t="shared" si="16"/>
        <v>18</v>
      </c>
      <c r="O55" s="154">
        <f t="shared" si="16"/>
        <v>19</v>
      </c>
      <c r="Q55" s="77">
        <f t="shared" ref="Q55:W55" si="17">Q52+7</f>
        <v>10</v>
      </c>
      <c r="R55" s="79">
        <f t="shared" si="17"/>
        <v>11</v>
      </c>
      <c r="S55" s="78">
        <f t="shared" si="17"/>
        <v>12</v>
      </c>
      <c r="T55" s="78">
        <f t="shared" si="17"/>
        <v>13</v>
      </c>
      <c r="U55" s="78">
        <f t="shared" si="17"/>
        <v>14</v>
      </c>
      <c r="V55" s="78">
        <f t="shared" si="17"/>
        <v>15</v>
      </c>
      <c r="W55" s="77">
        <f t="shared" si="17"/>
        <v>16</v>
      </c>
    </row>
    <row r="56" spans="1:23" s="69" customFormat="1" ht="12.75" customHeight="1" x14ac:dyDescent="0.2">
      <c r="A56" s="70"/>
      <c r="B56" s="75"/>
      <c r="C56" s="75"/>
      <c r="D56" s="145" t="s">
        <v>279</v>
      </c>
      <c r="E56" s="75"/>
      <c r="F56" s="162" t="s">
        <v>140</v>
      </c>
      <c r="G56" s="149" t="s">
        <v>140</v>
      </c>
      <c r="H56" s="74"/>
      <c r="I56" s="98" t="s">
        <v>142</v>
      </c>
      <c r="J56" s="71"/>
      <c r="K56" s="71"/>
      <c r="L56" s="71"/>
      <c r="M56" s="71"/>
      <c r="N56" s="179" t="s">
        <v>214</v>
      </c>
      <c r="O56" s="157" t="s">
        <v>298</v>
      </c>
      <c r="Q56" s="70"/>
      <c r="R56" s="71"/>
      <c r="S56" s="71"/>
      <c r="T56" s="71"/>
      <c r="U56" s="71"/>
      <c r="V56" s="71"/>
      <c r="W56" s="70"/>
    </row>
    <row r="57" spans="1:23" ht="12.75" customHeight="1" x14ac:dyDescent="0.2">
      <c r="A57" s="63"/>
      <c r="B57" s="68"/>
      <c r="C57" s="68"/>
      <c r="D57" s="146" t="s">
        <v>283</v>
      </c>
      <c r="E57" s="68"/>
      <c r="F57" s="148" t="s">
        <v>137</v>
      </c>
      <c r="G57" s="148" t="s">
        <v>137</v>
      </c>
      <c r="I57" s="94" t="s">
        <v>141</v>
      </c>
      <c r="J57" s="65"/>
      <c r="K57" s="65"/>
      <c r="L57" s="65"/>
      <c r="M57" s="65"/>
      <c r="N57" s="172" t="s">
        <v>215</v>
      </c>
      <c r="O57" s="158"/>
      <c r="Q57" s="101"/>
      <c r="R57" s="65"/>
      <c r="S57" s="65"/>
      <c r="T57" s="65"/>
      <c r="U57" s="65"/>
      <c r="V57" s="65"/>
      <c r="W57" s="63"/>
    </row>
    <row r="58" spans="1:23" s="90" customFormat="1" ht="12.75" customHeight="1" x14ac:dyDescent="0.2">
      <c r="A58" s="144">
        <f t="shared" ref="A58:G58" si="18">A55+7</f>
        <v>23</v>
      </c>
      <c r="B58" s="144">
        <f t="shared" si="18"/>
        <v>24</v>
      </c>
      <c r="C58" s="79">
        <f t="shared" si="18"/>
        <v>25</v>
      </c>
      <c r="D58" s="79">
        <f t="shared" si="18"/>
        <v>26</v>
      </c>
      <c r="E58" s="100">
        <f t="shared" si="18"/>
        <v>27</v>
      </c>
      <c r="F58" s="100">
        <f t="shared" si="18"/>
        <v>28</v>
      </c>
      <c r="G58" s="150">
        <f t="shared" si="18"/>
        <v>29</v>
      </c>
      <c r="H58" s="91"/>
      <c r="I58" s="77">
        <f t="shared" ref="I58:O58" si="19">I55+7</f>
        <v>20</v>
      </c>
      <c r="J58" s="78">
        <f t="shared" si="19"/>
        <v>21</v>
      </c>
      <c r="K58" s="78">
        <f t="shared" si="19"/>
        <v>22</v>
      </c>
      <c r="L58" s="78">
        <f t="shared" si="19"/>
        <v>23</v>
      </c>
      <c r="M58" s="78">
        <f t="shared" si="19"/>
        <v>24</v>
      </c>
      <c r="N58" s="78">
        <f t="shared" si="19"/>
        <v>25</v>
      </c>
      <c r="O58" s="77">
        <f t="shared" si="19"/>
        <v>26</v>
      </c>
      <c r="Q58" s="160"/>
      <c r="R58" s="163">
        <v>17</v>
      </c>
      <c r="S58" s="78">
        <f>S55+7</f>
        <v>19</v>
      </c>
      <c r="T58" s="78">
        <f>T55+7</f>
        <v>20</v>
      </c>
      <c r="U58" s="78">
        <f>U55+7</f>
        <v>21</v>
      </c>
      <c r="V58" s="78">
        <f>V55+7</f>
        <v>22</v>
      </c>
      <c r="W58" s="77">
        <f>W55+7</f>
        <v>23</v>
      </c>
    </row>
    <row r="59" spans="1:23" s="69" customFormat="1" ht="12.75" customHeight="1" x14ac:dyDescent="0.2">
      <c r="A59" s="145" t="s">
        <v>139</v>
      </c>
      <c r="B59" s="149" t="s">
        <v>140</v>
      </c>
      <c r="C59" s="71"/>
      <c r="D59" s="71"/>
      <c r="E59" s="71"/>
      <c r="F59" s="71"/>
      <c r="G59" s="180" t="s">
        <v>243</v>
      </c>
      <c r="H59" s="74"/>
      <c r="I59" s="70"/>
      <c r="J59" s="95"/>
      <c r="K59" s="97"/>
      <c r="L59" s="97"/>
      <c r="M59" s="97"/>
      <c r="N59" s="71"/>
      <c r="O59" s="70"/>
      <c r="Q59" s="149" t="s">
        <v>139</v>
      </c>
      <c r="R59" s="164" t="s">
        <v>249</v>
      </c>
      <c r="S59" s="71"/>
      <c r="T59" s="71"/>
      <c r="U59" s="71"/>
      <c r="V59" s="71"/>
      <c r="W59" s="70"/>
    </row>
    <row r="60" spans="1:23" ht="12.75" customHeight="1" x14ac:dyDescent="0.2">
      <c r="A60" s="146" t="s">
        <v>138</v>
      </c>
      <c r="B60" s="148" t="s">
        <v>137</v>
      </c>
      <c r="C60" s="68"/>
      <c r="D60" s="68"/>
      <c r="E60" s="68"/>
      <c r="F60" s="68"/>
      <c r="G60" s="181" t="s">
        <v>257</v>
      </c>
      <c r="I60" s="63"/>
      <c r="J60" s="65"/>
      <c r="K60" s="65"/>
      <c r="L60" s="65"/>
      <c r="M60" s="65"/>
      <c r="N60" s="65"/>
      <c r="O60" s="63"/>
      <c r="Q60" s="147" t="s">
        <v>136</v>
      </c>
      <c r="R60" s="112" t="s">
        <v>250</v>
      </c>
      <c r="S60" s="65"/>
      <c r="T60" s="65"/>
      <c r="U60" s="65"/>
      <c r="V60" s="65"/>
      <c r="W60" s="63"/>
    </row>
    <row r="61" spans="1:23" s="90" customFormat="1" ht="12.75" customHeight="1" x14ac:dyDescent="0.2">
      <c r="A61" s="173">
        <f>A58+7</f>
        <v>30</v>
      </c>
      <c r="B61" s="79">
        <f>B58+7</f>
        <v>31</v>
      </c>
      <c r="C61" s="79" t="s">
        <v>123</v>
      </c>
      <c r="D61" s="79" t="s">
        <v>123</v>
      </c>
      <c r="E61" s="78" t="s">
        <v>135</v>
      </c>
      <c r="F61" s="78"/>
      <c r="G61" s="78"/>
      <c r="H61" s="91"/>
      <c r="I61" s="77">
        <f>I58+7</f>
        <v>27</v>
      </c>
      <c r="J61" s="78">
        <f>J58+7</f>
        <v>28</v>
      </c>
      <c r="K61" s="78">
        <f>K58+7</f>
        <v>29</v>
      </c>
      <c r="L61" s="78">
        <f>L58+7</f>
        <v>30</v>
      </c>
      <c r="M61" s="78">
        <f>M58+7</f>
        <v>31</v>
      </c>
      <c r="N61" s="78" t="s">
        <v>123</v>
      </c>
      <c r="O61" s="79" t="s">
        <v>123</v>
      </c>
      <c r="Q61" s="77">
        <f t="shared" ref="Q61:W61" si="20">Q58+7</f>
        <v>7</v>
      </c>
      <c r="R61" s="78">
        <f t="shared" si="20"/>
        <v>24</v>
      </c>
      <c r="S61" s="78">
        <f t="shared" si="20"/>
        <v>26</v>
      </c>
      <c r="T61" s="78">
        <f t="shared" si="20"/>
        <v>27</v>
      </c>
      <c r="U61" s="78">
        <f t="shared" si="20"/>
        <v>28</v>
      </c>
      <c r="V61" s="78">
        <f t="shared" si="20"/>
        <v>29</v>
      </c>
      <c r="W61" s="77">
        <f t="shared" si="20"/>
        <v>30</v>
      </c>
    </row>
    <row r="62" spans="1:23" s="69" customFormat="1" ht="12.75" customHeight="1" x14ac:dyDescent="0.2">
      <c r="A62" s="176"/>
      <c r="B62" s="71"/>
      <c r="C62" s="73"/>
      <c r="D62" s="75"/>
      <c r="E62" s="75"/>
      <c r="F62" s="75"/>
      <c r="G62" s="71"/>
      <c r="H62" s="74"/>
      <c r="I62" s="70"/>
      <c r="J62" s="71"/>
      <c r="K62" s="71"/>
      <c r="L62" s="71"/>
      <c r="M62" s="71"/>
      <c r="N62" s="75"/>
      <c r="O62" s="73"/>
      <c r="Q62" s="70"/>
      <c r="R62" s="71"/>
      <c r="S62" s="71"/>
      <c r="T62" s="71"/>
      <c r="U62" s="71"/>
      <c r="V62" s="71"/>
      <c r="W62" s="84"/>
    </row>
    <row r="63" spans="1:23" ht="12.75" customHeight="1" x14ac:dyDescent="0.2">
      <c r="A63" s="178"/>
      <c r="B63" s="68"/>
      <c r="C63" s="68"/>
      <c r="D63" s="65"/>
      <c r="E63" s="65"/>
      <c r="F63" s="65"/>
      <c r="G63" s="65"/>
      <c r="I63" s="63"/>
      <c r="J63" s="68"/>
      <c r="K63" s="68"/>
      <c r="L63" s="68"/>
      <c r="M63" s="68"/>
      <c r="N63" s="68"/>
      <c r="O63" s="68"/>
      <c r="Q63" s="63"/>
      <c r="R63" s="68"/>
      <c r="S63" s="68"/>
      <c r="T63" s="68"/>
      <c r="U63" s="68"/>
      <c r="V63" s="68"/>
      <c r="W63" s="63"/>
    </row>
    <row r="65" spans="1:23" x14ac:dyDescent="0.2">
      <c r="A65" s="89"/>
      <c r="B65" s="87"/>
      <c r="C65" s="87"/>
      <c r="D65" s="88" t="s">
        <v>134</v>
      </c>
      <c r="E65" s="87"/>
      <c r="F65" s="87"/>
      <c r="G65" s="86"/>
      <c r="I65" s="89"/>
      <c r="J65" s="87"/>
      <c r="K65" s="87"/>
      <c r="L65" s="88" t="s">
        <v>133</v>
      </c>
      <c r="M65" s="87"/>
      <c r="N65" s="87"/>
      <c r="O65" s="86"/>
      <c r="Q65" s="89"/>
      <c r="R65" s="87"/>
      <c r="S65" s="87"/>
      <c r="T65" s="88" t="s">
        <v>132</v>
      </c>
      <c r="U65" s="87"/>
      <c r="V65" s="87"/>
      <c r="W65" s="86"/>
    </row>
    <row r="66" spans="1:23" x14ac:dyDescent="0.2">
      <c r="A66" s="85" t="s">
        <v>131</v>
      </c>
      <c r="B66" s="85" t="s">
        <v>130</v>
      </c>
      <c r="C66" s="85" t="s">
        <v>129</v>
      </c>
      <c r="D66" s="85" t="s">
        <v>128</v>
      </c>
      <c r="E66" s="85" t="s">
        <v>127</v>
      </c>
      <c r="F66" s="85" t="s">
        <v>126</v>
      </c>
      <c r="G66" s="85" t="s">
        <v>125</v>
      </c>
      <c r="I66" s="85" t="s">
        <v>131</v>
      </c>
      <c r="J66" s="85" t="s">
        <v>130</v>
      </c>
      <c r="K66" s="85" t="s">
        <v>129</v>
      </c>
      <c r="L66" s="85" t="s">
        <v>128</v>
      </c>
      <c r="M66" s="85" t="s">
        <v>127</v>
      </c>
      <c r="N66" s="85" t="s">
        <v>126</v>
      </c>
      <c r="O66" s="85" t="s">
        <v>125</v>
      </c>
      <c r="Q66" s="85" t="s">
        <v>131</v>
      </c>
      <c r="R66" s="85" t="s">
        <v>130</v>
      </c>
      <c r="S66" s="85" t="s">
        <v>129</v>
      </c>
      <c r="T66" s="85" t="s">
        <v>128</v>
      </c>
      <c r="U66" s="85" t="s">
        <v>127</v>
      </c>
      <c r="V66" s="85" t="s">
        <v>126</v>
      </c>
      <c r="W66" s="85" t="s">
        <v>125</v>
      </c>
    </row>
    <row r="67" spans="1:23" x14ac:dyDescent="0.2">
      <c r="A67" s="77">
        <v>1</v>
      </c>
      <c r="B67" s="79">
        <v>2</v>
      </c>
      <c r="C67" s="79">
        <v>3</v>
      </c>
      <c r="D67" s="78">
        <v>4</v>
      </c>
      <c r="E67" s="79">
        <v>5</v>
      </c>
      <c r="F67" s="79">
        <v>6</v>
      </c>
      <c r="G67" s="77">
        <v>7</v>
      </c>
      <c r="I67" s="78" t="s">
        <v>123</v>
      </c>
      <c r="J67" s="79" t="s">
        <v>123</v>
      </c>
      <c r="K67" s="79"/>
      <c r="L67" s="78">
        <v>1</v>
      </c>
      <c r="M67" s="79">
        <v>2</v>
      </c>
      <c r="N67" s="79">
        <v>3</v>
      </c>
      <c r="O67" s="77">
        <v>4</v>
      </c>
      <c r="Q67" s="79" t="s">
        <v>123</v>
      </c>
      <c r="R67" s="79" t="s">
        <v>123</v>
      </c>
      <c r="S67" s="79" t="s">
        <v>123</v>
      </c>
      <c r="T67" s="78" t="s">
        <v>123</v>
      </c>
      <c r="U67" s="79"/>
      <c r="V67" s="79">
        <v>1</v>
      </c>
      <c r="W67" s="99">
        <v>2</v>
      </c>
    </row>
    <row r="68" spans="1:23" s="69" customFormat="1" x14ac:dyDescent="0.2">
      <c r="A68" s="84"/>
      <c r="B68" s="71"/>
      <c r="C68" s="71"/>
      <c r="D68" s="71"/>
      <c r="E68" s="71"/>
      <c r="F68" s="71"/>
      <c r="G68" s="70"/>
      <c r="H68" s="74"/>
      <c r="I68" s="71"/>
      <c r="J68" s="71"/>
      <c r="K68" s="71"/>
      <c r="L68" s="71"/>
      <c r="M68" s="71"/>
      <c r="N68" s="71"/>
      <c r="O68" s="70"/>
      <c r="Q68" s="73"/>
      <c r="R68" s="75"/>
      <c r="S68" s="75"/>
      <c r="T68" s="75"/>
      <c r="U68" s="75"/>
      <c r="V68" s="71"/>
      <c r="W68" s="110" t="s">
        <v>222</v>
      </c>
    </row>
    <row r="69" spans="1:23" x14ac:dyDescent="0.2">
      <c r="A69" s="63"/>
      <c r="B69" s="65"/>
      <c r="C69" s="65"/>
      <c r="D69" s="65"/>
      <c r="E69" s="65"/>
      <c r="F69" s="65"/>
      <c r="G69" s="63"/>
      <c r="I69" s="65"/>
      <c r="J69" s="65"/>
      <c r="K69" s="65"/>
      <c r="L69" s="65"/>
      <c r="M69" s="65"/>
      <c r="N69" s="65"/>
      <c r="O69" s="63"/>
      <c r="Q69" s="68"/>
      <c r="R69" s="65"/>
      <c r="S69" s="65"/>
      <c r="T69" s="65"/>
      <c r="U69" s="65"/>
      <c r="V69" s="65"/>
      <c r="W69" s="93" t="s">
        <v>223</v>
      </c>
    </row>
    <row r="70" spans="1:23" x14ac:dyDescent="0.2">
      <c r="A70" s="77">
        <f t="shared" ref="A70:G70" si="21">A67+7</f>
        <v>8</v>
      </c>
      <c r="B70" s="78">
        <f t="shared" si="21"/>
        <v>9</v>
      </c>
      <c r="C70" s="78">
        <f t="shared" si="21"/>
        <v>10</v>
      </c>
      <c r="D70" s="78">
        <f t="shared" si="21"/>
        <v>11</v>
      </c>
      <c r="E70" s="78">
        <f t="shared" si="21"/>
        <v>12</v>
      </c>
      <c r="F70" s="78">
        <f t="shared" si="21"/>
        <v>13</v>
      </c>
      <c r="G70" s="77">
        <f t="shared" si="21"/>
        <v>14</v>
      </c>
      <c r="I70" s="77">
        <v>5</v>
      </c>
      <c r="J70" s="78">
        <v>6</v>
      </c>
      <c r="K70" s="78">
        <v>7</v>
      </c>
      <c r="L70" s="78">
        <f>L67+7</f>
        <v>8</v>
      </c>
      <c r="M70" s="78">
        <f>M67+7</f>
        <v>9</v>
      </c>
      <c r="N70" s="78">
        <f>N67+7</f>
        <v>10</v>
      </c>
      <c r="O70" s="77">
        <f>O67+7</f>
        <v>11</v>
      </c>
      <c r="Q70" s="77">
        <v>3</v>
      </c>
      <c r="R70" s="78">
        <v>4</v>
      </c>
      <c r="S70" s="78">
        <v>5</v>
      </c>
      <c r="T70" s="78">
        <v>6</v>
      </c>
      <c r="U70" s="78">
        <v>7</v>
      </c>
      <c r="V70" s="78">
        <f>V67+7</f>
        <v>8</v>
      </c>
      <c r="W70" s="77">
        <f>W67+7</f>
        <v>9</v>
      </c>
    </row>
    <row r="71" spans="1:23" s="69" customFormat="1" x14ac:dyDescent="0.2">
      <c r="A71" s="70"/>
      <c r="B71" s="71"/>
      <c r="C71" s="71"/>
      <c r="D71" s="71"/>
      <c r="E71" s="71"/>
      <c r="F71" s="71"/>
      <c r="G71" s="70"/>
      <c r="H71" s="74"/>
      <c r="I71" s="70"/>
      <c r="J71" s="71"/>
      <c r="K71" s="71"/>
      <c r="L71" s="71"/>
      <c r="M71" s="71"/>
      <c r="N71" s="71"/>
      <c r="O71" s="70"/>
      <c r="Q71" s="70"/>
      <c r="R71" s="75"/>
      <c r="S71" s="75"/>
      <c r="T71" s="75"/>
      <c r="U71" s="75"/>
      <c r="V71" s="75"/>
      <c r="W71" s="70"/>
    </row>
    <row r="72" spans="1:23" x14ac:dyDescent="0.2">
      <c r="A72" s="63"/>
      <c r="B72" s="65"/>
      <c r="C72" s="65"/>
      <c r="D72" s="65"/>
      <c r="E72" s="65"/>
      <c r="F72" s="65"/>
      <c r="G72" s="63"/>
      <c r="I72" s="63"/>
      <c r="J72" s="65"/>
      <c r="K72" s="65"/>
      <c r="L72" s="65"/>
      <c r="M72" s="65"/>
      <c r="N72" s="65"/>
      <c r="O72" s="63"/>
      <c r="Q72" s="63"/>
      <c r="R72" s="65"/>
      <c r="S72" s="65"/>
      <c r="T72" s="65"/>
      <c r="U72" s="65"/>
      <c r="V72" s="65"/>
      <c r="W72" s="63"/>
    </row>
    <row r="73" spans="1:23" x14ac:dyDescent="0.2">
      <c r="A73" s="77">
        <f t="shared" ref="A73:G73" si="22">A70+7</f>
        <v>15</v>
      </c>
      <c r="B73" s="78">
        <f t="shared" si="22"/>
        <v>16</v>
      </c>
      <c r="C73" s="78">
        <f t="shared" si="22"/>
        <v>17</v>
      </c>
      <c r="D73" s="78">
        <f t="shared" si="22"/>
        <v>18</v>
      </c>
      <c r="E73" s="78">
        <f t="shared" si="22"/>
        <v>19</v>
      </c>
      <c r="F73" s="78">
        <f t="shared" si="22"/>
        <v>20</v>
      </c>
      <c r="G73" s="77">
        <f t="shared" si="22"/>
        <v>21</v>
      </c>
      <c r="I73" s="77">
        <f t="shared" ref="I73:O73" si="23">I70+7</f>
        <v>12</v>
      </c>
      <c r="J73" s="78">
        <f t="shared" si="23"/>
        <v>13</v>
      </c>
      <c r="K73" s="78">
        <f t="shared" si="23"/>
        <v>14</v>
      </c>
      <c r="L73" s="78">
        <f t="shared" si="23"/>
        <v>15</v>
      </c>
      <c r="M73" s="78">
        <f t="shared" si="23"/>
        <v>16</v>
      </c>
      <c r="N73" s="78">
        <f t="shared" si="23"/>
        <v>17</v>
      </c>
      <c r="O73" s="77">
        <f t="shared" si="23"/>
        <v>18</v>
      </c>
      <c r="Q73" s="77">
        <f t="shared" ref="Q73:W73" si="24">Q70+7</f>
        <v>10</v>
      </c>
      <c r="R73" s="78">
        <f t="shared" si="24"/>
        <v>11</v>
      </c>
      <c r="S73" s="78">
        <f t="shared" si="24"/>
        <v>12</v>
      </c>
      <c r="T73" s="78">
        <f t="shared" si="24"/>
        <v>13</v>
      </c>
      <c r="U73" s="78">
        <f t="shared" si="24"/>
        <v>14</v>
      </c>
      <c r="V73" s="78">
        <f t="shared" si="24"/>
        <v>15</v>
      </c>
      <c r="W73" s="77">
        <f t="shared" si="24"/>
        <v>16</v>
      </c>
    </row>
    <row r="74" spans="1:23" s="69" customFormat="1" x14ac:dyDescent="0.2">
      <c r="A74" s="70"/>
      <c r="B74" s="71"/>
      <c r="C74" s="71"/>
      <c r="D74" s="71"/>
      <c r="E74" s="71"/>
      <c r="F74" s="71"/>
      <c r="G74" s="70"/>
      <c r="H74" s="74"/>
      <c r="I74" s="70"/>
      <c r="J74" s="71"/>
      <c r="K74" s="71"/>
      <c r="L74" s="71"/>
      <c r="M74" s="71"/>
      <c r="N74" s="71"/>
      <c r="O74" s="70"/>
      <c r="Q74" s="70"/>
      <c r="R74" s="71"/>
      <c r="S74" s="71"/>
      <c r="T74" s="71"/>
      <c r="U74" s="71"/>
      <c r="V74" s="71"/>
      <c r="W74" s="70"/>
    </row>
    <row r="75" spans="1:23" x14ac:dyDescent="0.2">
      <c r="A75" s="63"/>
      <c r="B75" s="65"/>
      <c r="C75" s="65"/>
      <c r="D75" s="65"/>
      <c r="E75" s="65"/>
      <c r="F75" s="65"/>
      <c r="G75" s="63"/>
      <c r="I75" s="63"/>
      <c r="J75" s="65"/>
      <c r="K75" s="65"/>
      <c r="L75" s="65"/>
      <c r="M75" s="68"/>
      <c r="N75" s="68"/>
      <c r="O75" s="63"/>
      <c r="Q75" s="63"/>
      <c r="R75" s="65"/>
      <c r="S75" s="65"/>
      <c r="T75" s="65"/>
      <c r="U75" s="65"/>
      <c r="V75" s="65"/>
      <c r="W75" s="63"/>
    </row>
    <row r="76" spans="1:23" x14ac:dyDescent="0.2">
      <c r="A76" s="77">
        <f t="shared" ref="A76:G76" si="25">A73+7</f>
        <v>22</v>
      </c>
      <c r="B76" s="78">
        <f t="shared" si="25"/>
        <v>23</v>
      </c>
      <c r="C76" s="78">
        <f t="shared" si="25"/>
        <v>24</v>
      </c>
      <c r="D76" s="78">
        <f t="shared" si="25"/>
        <v>25</v>
      </c>
      <c r="E76" s="78">
        <f t="shared" si="25"/>
        <v>26</v>
      </c>
      <c r="F76" s="78">
        <f t="shared" si="25"/>
        <v>27</v>
      </c>
      <c r="G76" s="77">
        <f t="shared" si="25"/>
        <v>28</v>
      </c>
      <c r="I76" s="77">
        <f t="shared" ref="I76:O76" si="26">I73+7</f>
        <v>19</v>
      </c>
      <c r="J76" s="78">
        <f t="shared" si="26"/>
        <v>20</v>
      </c>
      <c r="K76" s="78">
        <f t="shared" si="26"/>
        <v>21</v>
      </c>
      <c r="L76" s="78">
        <f t="shared" si="26"/>
        <v>22</v>
      </c>
      <c r="M76" s="78">
        <f t="shared" si="26"/>
        <v>23</v>
      </c>
      <c r="N76" s="83">
        <f t="shared" si="26"/>
        <v>24</v>
      </c>
      <c r="O76" s="77">
        <f t="shared" si="26"/>
        <v>25</v>
      </c>
      <c r="Q76" s="77">
        <f t="shared" ref="Q76:W76" si="27">Q73+7</f>
        <v>17</v>
      </c>
      <c r="R76" s="78">
        <f t="shared" si="27"/>
        <v>18</v>
      </c>
      <c r="S76" s="78">
        <f t="shared" si="27"/>
        <v>19</v>
      </c>
      <c r="T76" s="78">
        <f t="shared" si="27"/>
        <v>20</v>
      </c>
      <c r="U76" s="78">
        <f t="shared" si="27"/>
        <v>21</v>
      </c>
      <c r="V76" s="78">
        <f t="shared" si="27"/>
        <v>22</v>
      </c>
      <c r="W76" s="77">
        <f t="shared" si="27"/>
        <v>23</v>
      </c>
    </row>
    <row r="77" spans="1:23" s="69" customFormat="1" x14ac:dyDescent="0.2">
      <c r="A77" s="70"/>
      <c r="B77" s="71"/>
      <c r="C77" s="71"/>
      <c r="D77" s="71"/>
      <c r="E77" s="71"/>
      <c r="F77" s="71"/>
      <c r="G77" s="70"/>
      <c r="H77" s="74"/>
      <c r="I77" s="70"/>
      <c r="J77" s="71"/>
      <c r="K77" s="71"/>
      <c r="L77" s="71"/>
      <c r="M77" s="231" t="s">
        <v>124</v>
      </c>
      <c r="N77" s="82"/>
      <c r="O77" s="70"/>
      <c r="Q77" s="70"/>
      <c r="R77" s="71"/>
      <c r="S77" s="71"/>
      <c r="T77" s="71"/>
      <c r="U77" s="71"/>
      <c r="V77" s="71"/>
      <c r="W77" s="70"/>
    </row>
    <row r="78" spans="1:23" x14ac:dyDescent="0.2">
      <c r="A78" s="63"/>
      <c r="B78" s="65"/>
      <c r="C78" s="65"/>
      <c r="D78" s="65"/>
      <c r="E78" s="65"/>
      <c r="F78" s="65"/>
      <c r="G78" s="63"/>
      <c r="I78" s="63"/>
      <c r="J78" s="65"/>
      <c r="K78" s="65"/>
      <c r="L78" s="65"/>
      <c r="M78" s="232"/>
      <c r="N78" s="81"/>
      <c r="O78" s="63"/>
      <c r="Q78" s="63"/>
      <c r="R78" s="68"/>
      <c r="S78" s="68"/>
      <c r="T78" s="68"/>
      <c r="U78" s="68"/>
      <c r="V78" s="80"/>
      <c r="W78" s="63"/>
    </row>
    <row r="79" spans="1:23" x14ac:dyDescent="0.2">
      <c r="A79" s="77">
        <f>A76+7</f>
        <v>29</v>
      </c>
      <c r="B79" s="78">
        <f>B76+7</f>
        <v>30</v>
      </c>
      <c r="C79" s="78">
        <f>C76+7</f>
        <v>31</v>
      </c>
      <c r="D79" s="78" t="s">
        <v>123</v>
      </c>
      <c r="E79" s="78" t="s">
        <v>123</v>
      </c>
      <c r="F79" s="78" t="s">
        <v>123</v>
      </c>
      <c r="G79" s="79" t="s">
        <v>123</v>
      </c>
      <c r="I79" s="77">
        <f>I76+7</f>
        <v>26</v>
      </c>
      <c r="J79" s="78">
        <f>J76+7</f>
        <v>27</v>
      </c>
      <c r="K79" s="78">
        <f>K76+7</f>
        <v>28</v>
      </c>
      <c r="L79" s="78">
        <f>L76+7</f>
        <v>29</v>
      </c>
      <c r="M79" s="79">
        <f>M76+7</f>
        <v>30</v>
      </c>
      <c r="N79" s="79" t="s">
        <v>123</v>
      </c>
      <c r="O79" s="79" t="s">
        <v>123</v>
      </c>
      <c r="Q79" s="77">
        <f t="shared" ref="Q79:W79" si="28">Q76+7</f>
        <v>24</v>
      </c>
      <c r="R79" s="78">
        <f t="shared" si="28"/>
        <v>25</v>
      </c>
      <c r="S79" s="78">
        <f t="shared" si="28"/>
        <v>26</v>
      </c>
      <c r="T79" s="79">
        <f t="shared" si="28"/>
        <v>27</v>
      </c>
      <c r="U79" s="79">
        <f t="shared" si="28"/>
        <v>28</v>
      </c>
      <c r="V79" s="78">
        <f t="shared" si="28"/>
        <v>29</v>
      </c>
      <c r="W79" s="77">
        <f t="shared" si="28"/>
        <v>30</v>
      </c>
    </row>
    <row r="80" spans="1:23" s="69" customFormat="1" x14ac:dyDescent="0.2">
      <c r="A80" s="70"/>
      <c r="B80" s="71"/>
      <c r="C80" s="76" t="s">
        <v>122</v>
      </c>
      <c r="D80" s="75"/>
      <c r="E80" s="75"/>
      <c r="F80" s="75"/>
      <c r="G80" s="73"/>
      <c r="H80" s="74"/>
      <c r="I80" s="70"/>
      <c r="J80" s="71"/>
      <c r="K80" s="71"/>
      <c r="L80" s="71"/>
      <c r="M80" s="71"/>
      <c r="N80" s="73"/>
      <c r="O80" s="73"/>
      <c r="Q80" s="70"/>
      <c r="R80" s="76" t="s">
        <v>121</v>
      </c>
      <c r="S80" s="71"/>
      <c r="T80" s="71"/>
      <c r="U80" s="71"/>
      <c r="V80" s="71"/>
      <c r="W80" s="70"/>
    </row>
    <row r="81" spans="1:23" x14ac:dyDescent="0.2">
      <c r="A81" s="63"/>
      <c r="B81" s="68"/>
      <c r="C81" s="68"/>
      <c r="D81" s="68"/>
      <c r="E81" s="68"/>
      <c r="F81" s="68"/>
      <c r="G81" s="68"/>
      <c r="I81" s="63"/>
      <c r="J81" s="68"/>
      <c r="K81" s="68"/>
      <c r="L81" s="68"/>
      <c r="M81" s="68"/>
      <c r="N81" s="68"/>
      <c r="O81" s="68"/>
      <c r="Q81" s="67">
        <v>31</v>
      </c>
      <c r="R81" s="168"/>
      <c r="S81" s="66"/>
      <c r="T81" s="65"/>
      <c r="U81" s="65"/>
      <c r="V81" s="64"/>
      <c r="W81" s="63"/>
    </row>
  </sheetData>
  <mergeCells count="9">
    <mergeCell ref="D2:F2"/>
    <mergeCell ref="D10:F10"/>
    <mergeCell ref="K11:M11"/>
    <mergeCell ref="S11:U11"/>
    <mergeCell ref="M77:M78"/>
    <mergeCell ref="I34:J34"/>
    <mergeCell ref="N37:O37"/>
    <mergeCell ref="J2:K2"/>
    <mergeCell ref="G2:H2"/>
  </mergeCells>
  <pageMargins left="0.5" right="0.5" top="0.5" bottom="0.5" header="0.5" footer="0.5"/>
  <pageSetup scale="5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Race Schedule - List</vt:lpstr>
      <vt:lpstr>Race Schedule - Block Months</vt:lpstr>
      <vt:lpstr>'Race Schedule - List'!Print_Area</vt:lpstr>
      <vt:lpstr>'Race Schedule - List'!Print_Titles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Mack, Don</cp:lastModifiedBy>
  <cp:lastPrinted>2017-09-20T16:33:04Z</cp:lastPrinted>
  <dcterms:created xsi:type="dcterms:W3CDTF">2013-09-23T22:39:02Z</dcterms:created>
  <dcterms:modified xsi:type="dcterms:W3CDTF">2017-11-26T18:30:04Z</dcterms:modified>
</cp:coreProperties>
</file>